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パソコンサロンふなばし\'22年度\2023-03-15\"/>
    </mc:Choice>
  </mc:AlternateContent>
  <xr:revisionPtr revIDLastSave="0" documentId="8_{83B99439-11DC-444B-99CC-FC7BA8ACFCFD}" xr6:coauthVersionLast="47" xr6:coauthVersionMax="47" xr10:uidLastSave="{00000000-0000-0000-0000-000000000000}"/>
  <bookViews>
    <workbookView xWindow="-108" yWindow="-108" windowWidth="23256" windowHeight="12456" xr2:uid="{527571DE-B5E8-4809-8D88-1B9585102D3A}"/>
  </bookViews>
  <sheets>
    <sheet name="仕訳-植松" sheetId="1" r:id="rId1"/>
    <sheet name="勘定元帳(植松修正)" sheetId="2" r:id="rId2"/>
    <sheet name="費目" sheetId="3" r:id="rId3"/>
  </sheets>
  <definedNames>
    <definedName name="_1.町会費">費目!$B$3:$B$5</definedName>
    <definedName name="_1_1.自治会連合協議会費">費目!$D$2:$D$19</definedName>
    <definedName name="_xlnm._FilterDatabase" localSheetId="1" hidden="1">'勘定元帳(植松修正)'!$A$1:$J$120</definedName>
    <definedName name="_xlnm.Print_Area" localSheetId="1">'勘定元帳(植松修正)'!$A:$J</definedName>
    <definedName name="_xlnm.Print_Titles" localSheetId="1">'勘定元帳(植松修正)'!$1:$1</definedName>
    <definedName name="その他">費目!$F$2:$F$30</definedName>
    <definedName name="勘定科目">費目!$B$1:$F$1</definedName>
    <definedName name="支出現金">費目!$D$2:$D$30</definedName>
    <definedName name="支出振替">費目!$E$2:$E$30</definedName>
    <definedName name="収入現金">費目!$B$2:$B$30</definedName>
    <definedName name="収入振替">費目!$C$2:$C$30</definedName>
    <definedName name="前期繰越金">費目!$F$2:$F$30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9" i="2" l="1"/>
  <c r="R128" i="2"/>
  <c r="R127" i="2"/>
  <c r="R126" i="2"/>
  <c r="R125" i="2"/>
  <c r="R124" i="2"/>
  <c r="R123" i="2"/>
  <c r="R122" i="2"/>
  <c r="R121" i="2"/>
  <c r="R130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C29" i="1"/>
</calcChain>
</file>

<file path=xl/sharedStrings.xml><?xml version="1.0" encoding="utf-8"?>
<sst xmlns="http://schemas.openxmlformats.org/spreadsheetml/2006/main" count="476" uniqueCount="181">
  <si>
    <t>行ラベル</t>
  </si>
  <si>
    <t>合計 / 借方(入金)</t>
  </si>
  <si>
    <t>合計 / 貸方(出金)</t>
  </si>
  <si>
    <t>1.町会費</t>
  </si>
  <si>
    <t>11.慶弔費</t>
  </si>
  <si>
    <t>1-1.自治会連合協議会費</t>
  </si>
  <si>
    <t>*この勘定は二つの勘定に分割される</t>
    <rPh sb="3" eb="5">
      <t>カンジョウ</t>
    </rPh>
    <rPh sb="6" eb="7">
      <t>フタ</t>
    </rPh>
    <rPh sb="9" eb="11">
      <t>カンジョウ</t>
    </rPh>
    <rPh sb="12" eb="14">
      <t>ブンカツ</t>
    </rPh>
    <phoneticPr fontId="3"/>
  </si>
  <si>
    <t>12.子供関係費</t>
  </si>
  <si>
    <t>1-3.青少年環境を良くする</t>
  </si>
  <si>
    <t>14.文房具費</t>
  </si>
  <si>
    <t>15.コピー費</t>
  </si>
  <si>
    <t>16.交通関係費</t>
  </si>
  <si>
    <t>17.役員会費</t>
  </si>
  <si>
    <t>18.総会費</t>
  </si>
  <si>
    <t>19.監査謝礼</t>
  </si>
  <si>
    <t>2.町会入会金</t>
  </si>
  <si>
    <t>2.防犯灯電気料</t>
  </si>
  <si>
    <t>20.雑費</t>
  </si>
  <si>
    <t>3-1.町会交付金</t>
  </si>
  <si>
    <t>3-4.防犯灯維持管理費</t>
  </si>
  <si>
    <t>3-7.公園清掃委託料</t>
  </si>
  <si>
    <t>3-8.有価資源ごみ協力金</t>
  </si>
  <si>
    <t>4.預金利息</t>
  </si>
  <si>
    <t>6.敬老会行事費</t>
  </si>
  <si>
    <t>7.防災関係費</t>
  </si>
  <si>
    <t>9.清掃関係費</t>
  </si>
  <si>
    <t>前期繰越金</t>
  </si>
  <si>
    <t>総計</t>
  </si>
  <si>
    <t>日付</t>
    <phoneticPr fontId="3"/>
  </si>
  <si>
    <t>現金.振替入出金</t>
    <rPh sb="0" eb="2">
      <t>ゲンキン</t>
    </rPh>
    <rPh sb="3" eb="5">
      <t>フリカエ</t>
    </rPh>
    <rPh sb="5" eb="8">
      <t>ニュウシュッキン</t>
    </rPh>
    <phoneticPr fontId="3"/>
  </si>
  <si>
    <t>勘定科目</t>
    <rPh sb="0" eb="2">
      <t>カンジョウ</t>
    </rPh>
    <rPh sb="2" eb="4">
      <t>カモク</t>
    </rPh>
    <phoneticPr fontId="3"/>
  </si>
  <si>
    <t>受け入れ・支払先</t>
    <rPh sb="0" eb="1">
      <t>ウ</t>
    </rPh>
    <rPh sb="2" eb="3">
      <t>イ</t>
    </rPh>
    <rPh sb="5" eb="8">
      <t>シハライサキ</t>
    </rPh>
    <phoneticPr fontId="3"/>
  </si>
  <si>
    <t>No</t>
    <phoneticPr fontId="3"/>
  </si>
  <si>
    <t>備考</t>
    <rPh sb="0" eb="2">
      <t>ビコウ</t>
    </rPh>
    <phoneticPr fontId="3"/>
  </si>
  <si>
    <t>領収書NO</t>
    <rPh sb="0" eb="3">
      <t>リョウシュウショ</t>
    </rPh>
    <phoneticPr fontId="3"/>
  </si>
  <si>
    <t>借方(入金)</t>
    <rPh sb="0" eb="2">
      <t>カリカタ</t>
    </rPh>
    <rPh sb="3" eb="5">
      <t>ニュウキン</t>
    </rPh>
    <phoneticPr fontId="3"/>
  </si>
  <si>
    <t>貸方(出金)</t>
    <rPh sb="0" eb="2">
      <t>カシカタ</t>
    </rPh>
    <rPh sb="3" eb="5">
      <t>シュッキン</t>
    </rPh>
    <phoneticPr fontId="3"/>
  </si>
  <si>
    <t>残高</t>
    <rPh sb="0" eb="2">
      <t>ザンダカ</t>
    </rPh>
    <phoneticPr fontId="3"/>
  </si>
  <si>
    <t>その他</t>
    <rPh sb="2" eb="3">
      <t>タ</t>
    </rPh>
    <phoneticPr fontId="3"/>
  </si>
  <si>
    <t>前期繰越金</t>
    <rPh sb="0" eb="2">
      <t>ゼンキ</t>
    </rPh>
    <rPh sb="2" eb="5">
      <t>クリコシキン</t>
    </rPh>
    <phoneticPr fontId="3"/>
  </si>
  <si>
    <t>定期預金</t>
    <rPh sb="0" eb="4">
      <t>テイキヨキン</t>
    </rPh>
    <phoneticPr fontId="3"/>
  </si>
  <si>
    <t>普通預金</t>
    <rPh sb="0" eb="4">
      <t>フツウヨキン</t>
    </rPh>
    <phoneticPr fontId="3"/>
  </si>
  <si>
    <t>現金</t>
    <rPh sb="0" eb="2">
      <t>ゲンキン</t>
    </rPh>
    <phoneticPr fontId="3"/>
  </si>
  <si>
    <t>支出現金</t>
    <rPh sb="0" eb="2">
      <t>シシュツ</t>
    </rPh>
    <rPh sb="2" eb="4">
      <t>ゲンキン</t>
    </rPh>
    <phoneticPr fontId="3"/>
  </si>
  <si>
    <t>17.役員会費</t>
    <rPh sb="3" eb="5">
      <t>ヤクイン</t>
    </rPh>
    <rPh sb="5" eb="7">
      <t>カイヒ</t>
    </rPh>
    <phoneticPr fontId="3"/>
  </si>
  <si>
    <t>公民館使用料</t>
    <rPh sb="0" eb="6">
      <t>コウミンカンシヨウリョウ</t>
    </rPh>
    <phoneticPr fontId="3"/>
  </si>
  <si>
    <t>15.コピー費</t>
    <rPh sb="6" eb="7">
      <t>ヒ</t>
    </rPh>
    <phoneticPr fontId="3"/>
  </si>
  <si>
    <t>資料印刷代</t>
    <rPh sb="0" eb="2">
      <t>シリョウ</t>
    </rPh>
    <rPh sb="2" eb="5">
      <t>インサツダイ</t>
    </rPh>
    <phoneticPr fontId="3"/>
  </si>
  <si>
    <t>16.交通関係費</t>
    <rPh sb="3" eb="8">
      <t>コウツウカンケイヒ</t>
    </rPh>
    <phoneticPr fontId="3"/>
  </si>
  <si>
    <t>新京成バス交通費</t>
    <rPh sb="0" eb="3">
      <t>シンケイセイ</t>
    </rPh>
    <rPh sb="5" eb="8">
      <t>コウツウヒ</t>
    </rPh>
    <phoneticPr fontId="3"/>
  </si>
  <si>
    <t>仕訳帳記入漏れ</t>
    <rPh sb="0" eb="3">
      <t>シワケチョウ</t>
    </rPh>
    <rPh sb="3" eb="6">
      <t>キニュウモ</t>
    </rPh>
    <phoneticPr fontId="3"/>
  </si>
  <si>
    <t>14.文房具費</t>
    <rPh sb="3" eb="7">
      <t>ブンボウグヒ</t>
    </rPh>
    <phoneticPr fontId="3"/>
  </si>
  <si>
    <t>「日立飯山満町会」シャチハタ印</t>
    <rPh sb="1" eb="3">
      <t>ヒタチ</t>
    </rPh>
    <rPh sb="3" eb="6">
      <t>ハサマ</t>
    </rPh>
    <rPh sb="6" eb="8">
      <t>チョウカイ</t>
    </rPh>
    <rPh sb="14" eb="15">
      <t>イン</t>
    </rPh>
    <phoneticPr fontId="3"/>
  </si>
  <si>
    <t>クラフト封筒</t>
    <rPh sb="4" eb="6">
      <t>フウトウ</t>
    </rPh>
    <phoneticPr fontId="3"/>
  </si>
  <si>
    <t>仕訳帳金額相違</t>
    <rPh sb="0" eb="3">
      <t>シワケチョウ</t>
    </rPh>
    <rPh sb="3" eb="5">
      <t>キンガク</t>
    </rPh>
    <rPh sb="5" eb="7">
      <t>ソウイ</t>
    </rPh>
    <phoneticPr fontId="3"/>
  </si>
  <si>
    <t>20.雑費</t>
    <rPh sb="3" eb="5">
      <t>ザッピ</t>
    </rPh>
    <phoneticPr fontId="3"/>
  </si>
  <si>
    <t>収入印紙（児童公園清掃受託契約貼付</t>
    <rPh sb="0" eb="4">
      <t>シュウニュウインシ</t>
    </rPh>
    <rPh sb="5" eb="9">
      <t>ジドウコウエン</t>
    </rPh>
    <rPh sb="9" eb="13">
      <t>セイソウジュタク</t>
    </rPh>
    <rPh sb="13" eb="15">
      <t>ケイヤク</t>
    </rPh>
    <rPh sb="15" eb="17">
      <t>ハリツケ</t>
    </rPh>
    <phoneticPr fontId="3"/>
  </si>
  <si>
    <t>支出振替</t>
    <rPh sb="0" eb="2">
      <t>シシュツ</t>
    </rPh>
    <rPh sb="2" eb="4">
      <t>フリカエ</t>
    </rPh>
    <phoneticPr fontId="3"/>
  </si>
  <si>
    <t>2.防犯灯電気料</t>
    <rPh sb="2" eb="5">
      <t>ボウハントウ</t>
    </rPh>
    <rPh sb="5" eb="8">
      <t>デンキリョウ</t>
    </rPh>
    <phoneticPr fontId="3"/>
  </si>
  <si>
    <t>東京電力</t>
    <rPh sb="0" eb="4">
      <t>トウキョウデンリョク</t>
    </rPh>
    <phoneticPr fontId="3"/>
  </si>
  <si>
    <t>A4用紙　100枚</t>
    <rPh sb="2" eb="4">
      <t>ヨウシ</t>
    </rPh>
    <rPh sb="8" eb="9">
      <t>マイ</t>
    </rPh>
    <phoneticPr fontId="3"/>
  </si>
  <si>
    <t>町会入会前説明案内</t>
    <rPh sb="0" eb="2">
      <t>チョウカイ</t>
    </rPh>
    <rPh sb="2" eb="5">
      <t>ニュウカイマエ</t>
    </rPh>
    <rPh sb="5" eb="9">
      <t>セツメイアンナイ</t>
    </rPh>
    <phoneticPr fontId="3"/>
  </si>
  <si>
    <t>町会入会案内、申込書</t>
    <rPh sb="0" eb="2">
      <t>チョウカイ</t>
    </rPh>
    <rPh sb="2" eb="4">
      <t>ニュウカイ</t>
    </rPh>
    <rPh sb="4" eb="6">
      <t>アンナイ</t>
    </rPh>
    <rPh sb="7" eb="10">
      <t>モウシコミショ</t>
    </rPh>
    <phoneticPr fontId="3"/>
  </si>
  <si>
    <t>会長宅、飯山満公民館地図</t>
    <rPh sb="0" eb="3">
      <t>カイチョウタク</t>
    </rPh>
    <rPh sb="4" eb="10">
      <t>ハサマコウミンカン</t>
    </rPh>
    <rPh sb="10" eb="12">
      <t>チズ</t>
    </rPh>
    <phoneticPr fontId="3"/>
  </si>
  <si>
    <t>11.慶弔費</t>
    <rPh sb="3" eb="6">
      <t>ケイチョウヒ</t>
    </rPh>
    <phoneticPr fontId="3"/>
  </si>
  <si>
    <t>４班　熊谷幹雄様　香典</t>
    <rPh sb="1" eb="2">
      <t>ハン</t>
    </rPh>
    <rPh sb="3" eb="5">
      <t>クマガイ</t>
    </rPh>
    <rPh sb="5" eb="7">
      <t>ミキオ</t>
    </rPh>
    <rPh sb="7" eb="8">
      <t>サマ</t>
    </rPh>
    <rPh sb="9" eb="11">
      <t>コウデン</t>
    </rPh>
    <phoneticPr fontId="3"/>
  </si>
  <si>
    <t>４班　熊谷幹雄様　生花代</t>
    <rPh sb="1" eb="2">
      <t>ハン</t>
    </rPh>
    <rPh sb="3" eb="5">
      <t>クマガイ</t>
    </rPh>
    <rPh sb="5" eb="7">
      <t>ミキオ</t>
    </rPh>
    <rPh sb="7" eb="8">
      <t>サマ</t>
    </rPh>
    <rPh sb="9" eb="11">
      <t>セイカ</t>
    </rPh>
    <rPh sb="11" eb="12">
      <t>ダイ</t>
    </rPh>
    <phoneticPr fontId="3"/>
  </si>
  <si>
    <t>ファイル、A4コピー用紙100枚、封筒</t>
    <rPh sb="10" eb="12">
      <t>ヨウシ</t>
    </rPh>
    <rPh sb="15" eb="16">
      <t>マイ</t>
    </rPh>
    <rPh sb="17" eb="19">
      <t>フウトウ</t>
    </rPh>
    <phoneticPr fontId="3"/>
  </si>
  <si>
    <t>東京電力</t>
    <rPh sb="0" eb="2">
      <t>トウキョウ</t>
    </rPh>
    <rPh sb="2" eb="4">
      <t>デンリョク</t>
    </rPh>
    <phoneticPr fontId="3"/>
  </si>
  <si>
    <t>定例会資料</t>
    <rPh sb="0" eb="3">
      <t>テイレイカイ</t>
    </rPh>
    <rPh sb="3" eb="5">
      <t>シリョウ</t>
    </rPh>
    <phoneticPr fontId="3"/>
  </si>
  <si>
    <t>9.清掃関係費</t>
    <rPh sb="2" eb="7">
      <t>セイソウカンケイヒ</t>
    </rPh>
    <phoneticPr fontId="3"/>
  </si>
  <si>
    <t>ごみ袋（５０枚）</t>
    <rPh sb="2" eb="3">
      <t>ブクロ</t>
    </rPh>
    <rPh sb="6" eb="7">
      <t>マイ</t>
    </rPh>
    <phoneticPr fontId="3"/>
  </si>
  <si>
    <t>家族構成、町会マップ</t>
    <rPh sb="0" eb="4">
      <t>カゾクコウセイ</t>
    </rPh>
    <rPh sb="5" eb="7">
      <t>チョウカイ</t>
    </rPh>
    <phoneticPr fontId="3"/>
  </si>
  <si>
    <t>7.防災関係費</t>
    <rPh sb="2" eb="4">
      <t>ボウサイ</t>
    </rPh>
    <rPh sb="4" eb="7">
      <t>カンケイヒ</t>
    </rPh>
    <phoneticPr fontId="3"/>
  </si>
  <si>
    <t>消火器代（４班新入会２２世帯分）</t>
    <rPh sb="0" eb="4">
      <t>ショウカキダイ</t>
    </rPh>
    <rPh sb="6" eb="7">
      <t>ハン</t>
    </rPh>
    <rPh sb="7" eb="10">
      <t>シンニュウカイ</t>
    </rPh>
    <rPh sb="12" eb="15">
      <t>セタイブン</t>
    </rPh>
    <phoneticPr fontId="3"/>
  </si>
  <si>
    <t>収入振替</t>
    <rPh sb="0" eb="2">
      <t>シュウニュウ</t>
    </rPh>
    <rPh sb="2" eb="4">
      <t>フリカエ</t>
    </rPh>
    <phoneticPr fontId="3"/>
  </si>
  <si>
    <t>3-7.公園清掃委託料</t>
    <rPh sb="4" eb="8">
      <t>コウエンセイソウ</t>
    </rPh>
    <rPh sb="8" eb="11">
      <t>イタクリョウ</t>
    </rPh>
    <phoneticPr fontId="3"/>
  </si>
  <si>
    <t>除草剤代</t>
    <rPh sb="0" eb="3">
      <t>ジョソウザイ</t>
    </rPh>
    <rPh sb="3" eb="4">
      <t>ダイ</t>
    </rPh>
    <phoneticPr fontId="3"/>
  </si>
  <si>
    <t>回覧板用バッグ（２２０円×7）</t>
    <rPh sb="0" eb="4">
      <t>カイランバンヨウ</t>
    </rPh>
    <rPh sb="11" eb="12">
      <t>エン</t>
    </rPh>
    <phoneticPr fontId="3"/>
  </si>
  <si>
    <t>クラフト封筒封筒、コピー用紙</t>
    <rPh sb="4" eb="6">
      <t>フウトウ</t>
    </rPh>
    <rPh sb="6" eb="8">
      <t>フウトウ</t>
    </rPh>
    <rPh sb="12" eb="14">
      <t>ヨウシ</t>
    </rPh>
    <phoneticPr fontId="3"/>
  </si>
  <si>
    <t>防犯備品申請FAX</t>
    <rPh sb="0" eb="2">
      <t>ボウハン</t>
    </rPh>
    <rPh sb="2" eb="4">
      <t>ビヒン</t>
    </rPh>
    <rPh sb="4" eb="6">
      <t>シンセイ</t>
    </rPh>
    <phoneticPr fontId="3"/>
  </si>
  <si>
    <t>公民館使用料</t>
    <rPh sb="0" eb="3">
      <t>コウミンカン</t>
    </rPh>
    <rPh sb="3" eb="6">
      <t>シヨウリョウ</t>
    </rPh>
    <phoneticPr fontId="3"/>
  </si>
  <si>
    <t>収入現金</t>
    <rPh sb="0" eb="2">
      <t>シュウニュウ</t>
    </rPh>
    <rPh sb="2" eb="4">
      <t>ゲンキン</t>
    </rPh>
    <phoneticPr fontId="3"/>
  </si>
  <si>
    <t>1.町会費</t>
    <rPh sb="2" eb="5">
      <t>チョウカイヒ</t>
    </rPh>
    <phoneticPr fontId="3"/>
  </si>
  <si>
    <t>１班（１９世帯+１世帯半年分）</t>
    <rPh sb="1" eb="2">
      <t>ハン</t>
    </rPh>
    <rPh sb="5" eb="7">
      <t>セタイ</t>
    </rPh>
    <rPh sb="9" eb="11">
      <t>セタイ</t>
    </rPh>
    <rPh sb="11" eb="13">
      <t>ハントシ</t>
    </rPh>
    <rPh sb="13" eb="14">
      <t>ブン</t>
    </rPh>
    <phoneticPr fontId="3"/>
  </si>
  <si>
    <t>２班（１８世帯）</t>
    <rPh sb="1" eb="2">
      <t>ハン</t>
    </rPh>
    <rPh sb="5" eb="7">
      <t>セタイ</t>
    </rPh>
    <phoneticPr fontId="3"/>
  </si>
  <si>
    <t>３班（２４世帯）</t>
    <rPh sb="1" eb="2">
      <t>ハン</t>
    </rPh>
    <rPh sb="5" eb="7">
      <t>セタイ</t>
    </rPh>
    <phoneticPr fontId="3"/>
  </si>
  <si>
    <t>４班（２１世帯+新２２世帯分）　　</t>
    <rPh sb="1" eb="2">
      <t>ハン</t>
    </rPh>
    <rPh sb="5" eb="7">
      <t>セタイ</t>
    </rPh>
    <rPh sb="8" eb="9">
      <t>シン</t>
    </rPh>
    <rPh sb="11" eb="13">
      <t>セタイ</t>
    </rPh>
    <rPh sb="13" eb="14">
      <t>フン</t>
    </rPh>
    <phoneticPr fontId="3"/>
  </si>
  <si>
    <t>2.町会入会金</t>
    <rPh sb="2" eb="4">
      <t>チョウカイ</t>
    </rPh>
    <rPh sb="4" eb="7">
      <t>ニュウカイキン</t>
    </rPh>
    <phoneticPr fontId="3"/>
  </si>
  <si>
    <t>入会金２２世帯分(2,000×22）</t>
  </si>
  <si>
    <t>５班（２４世帯）</t>
    <rPh sb="1" eb="2">
      <t>ハン</t>
    </rPh>
    <rPh sb="5" eb="7">
      <t>セタイ</t>
    </rPh>
    <phoneticPr fontId="3"/>
  </si>
  <si>
    <t>６班（１７世帯）</t>
    <rPh sb="1" eb="2">
      <t>ハン</t>
    </rPh>
    <rPh sb="5" eb="7">
      <t>セタイ</t>
    </rPh>
    <phoneticPr fontId="3"/>
  </si>
  <si>
    <t>入会案内コピー（矢印付き地図）</t>
    <rPh sb="0" eb="2">
      <t>ニュウカイ</t>
    </rPh>
    <rPh sb="2" eb="4">
      <t>アンナイ</t>
    </rPh>
    <rPh sb="8" eb="11">
      <t>ヤジルシツ</t>
    </rPh>
    <rPh sb="12" eb="14">
      <t>チズ</t>
    </rPh>
    <phoneticPr fontId="3"/>
  </si>
  <si>
    <t>回覧板バッグ用ネームキーホルダー</t>
    <rPh sb="0" eb="3">
      <t>カイランバン</t>
    </rPh>
    <rPh sb="6" eb="7">
      <t>ヨウ</t>
    </rPh>
    <phoneticPr fontId="3"/>
  </si>
  <si>
    <t>1-1.自治会連合協議会費</t>
    <rPh sb="4" eb="7">
      <t>ジチカイ</t>
    </rPh>
    <rPh sb="7" eb="9">
      <t>レンゴウ</t>
    </rPh>
    <rPh sb="9" eb="12">
      <t>キョウギカイ</t>
    </rPh>
    <rPh sb="12" eb="13">
      <t>ヒ</t>
    </rPh>
    <phoneticPr fontId="3"/>
  </si>
  <si>
    <t>二宮・飯山満地区連合会町会年会費</t>
    <rPh sb="0" eb="2">
      <t>ニノミヤ</t>
    </rPh>
    <rPh sb="3" eb="6">
      <t>ハサマ</t>
    </rPh>
    <rPh sb="6" eb="8">
      <t>チク</t>
    </rPh>
    <rPh sb="8" eb="11">
      <t>レンゴウカイ</t>
    </rPh>
    <rPh sb="11" eb="13">
      <t>チョウカイ</t>
    </rPh>
    <rPh sb="13" eb="16">
      <t>ネンカイヒ</t>
    </rPh>
    <phoneticPr fontId="3"/>
  </si>
  <si>
    <t>3-8.有価資源ごみ協力金</t>
    <rPh sb="4" eb="8">
      <t>ユウカシゲン</t>
    </rPh>
    <rPh sb="10" eb="13">
      <t>キョウリョクキン</t>
    </rPh>
    <phoneticPr fontId="3"/>
  </si>
  <si>
    <t>有価物・資源ごみ協力金分配金上期分</t>
    <rPh sb="0" eb="3">
      <t>ユウカブツ</t>
    </rPh>
    <rPh sb="4" eb="6">
      <t>シゲン</t>
    </rPh>
    <rPh sb="8" eb="11">
      <t>キョウリョクキン</t>
    </rPh>
    <rPh sb="11" eb="14">
      <t>ブンパイキン</t>
    </rPh>
    <rPh sb="14" eb="16">
      <t>カミキ</t>
    </rPh>
    <rPh sb="16" eb="17">
      <t>ブン</t>
    </rPh>
    <phoneticPr fontId="3"/>
  </si>
  <si>
    <t>不明金</t>
    <rPh sb="0" eb="3">
      <t>フメイキン</t>
    </rPh>
    <phoneticPr fontId="3"/>
  </si>
  <si>
    <t>回覧部数報告FAX、カラーコピー６枚</t>
    <rPh sb="0" eb="4">
      <t>カイランブスウ</t>
    </rPh>
    <rPh sb="4" eb="6">
      <t>ホウコク</t>
    </rPh>
    <rPh sb="17" eb="18">
      <t>マイ</t>
    </rPh>
    <phoneticPr fontId="3"/>
  </si>
  <si>
    <t>民生員推薦書承諾依頼・提出</t>
    <rPh sb="0" eb="3">
      <t>ミンセイイン</t>
    </rPh>
    <rPh sb="3" eb="6">
      <t>スイセンショ</t>
    </rPh>
    <rPh sb="6" eb="8">
      <t>ショウダク</t>
    </rPh>
    <rPh sb="8" eb="10">
      <t>イライ</t>
    </rPh>
    <rPh sb="11" eb="13">
      <t>テイシュツ</t>
    </rPh>
    <phoneticPr fontId="3"/>
  </si>
  <si>
    <t>消火器代</t>
    <rPh sb="0" eb="4">
      <t>ショウカキダイ</t>
    </rPh>
    <phoneticPr fontId="3"/>
  </si>
  <si>
    <t>新入会員用配置図コピー</t>
    <rPh sb="0" eb="4">
      <t>シンニュウカイイン</t>
    </rPh>
    <rPh sb="4" eb="5">
      <t>ヨウ</t>
    </rPh>
    <rPh sb="5" eb="8">
      <t>ハイチズ</t>
    </rPh>
    <phoneticPr fontId="3"/>
  </si>
  <si>
    <t>避難所運営委員会資料　２部</t>
    <rPh sb="0" eb="3">
      <t>ヒナンジョ</t>
    </rPh>
    <rPh sb="3" eb="8">
      <t>ウンエイイインカイ</t>
    </rPh>
    <rPh sb="8" eb="10">
      <t>シリョウ</t>
    </rPh>
    <rPh sb="12" eb="13">
      <t>ブ</t>
    </rPh>
    <phoneticPr fontId="3"/>
  </si>
  <si>
    <t>4.預金利息</t>
    <rPh sb="2" eb="4">
      <t>ヨキン</t>
    </rPh>
    <rPh sb="4" eb="6">
      <t>リソク</t>
    </rPh>
    <phoneticPr fontId="3"/>
  </si>
  <si>
    <t>普通預金利息</t>
    <rPh sb="0" eb="2">
      <t>フツウ</t>
    </rPh>
    <rPh sb="2" eb="4">
      <t>ヨキン</t>
    </rPh>
    <rPh sb="4" eb="6">
      <t>リソク</t>
    </rPh>
    <phoneticPr fontId="3"/>
  </si>
  <si>
    <t>９月定例会議案書コピー</t>
    <rPh sb="1" eb="2">
      <t>ツキ</t>
    </rPh>
    <rPh sb="2" eb="5">
      <t>テイレイカイ</t>
    </rPh>
    <rPh sb="5" eb="8">
      <t>ギアンショ</t>
    </rPh>
    <phoneticPr fontId="3"/>
  </si>
  <si>
    <t>6.敬老会行事費</t>
    <rPh sb="2" eb="5">
      <t>ケイロウカイ</t>
    </rPh>
    <rPh sb="5" eb="7">
      <t>ギョウジ</t>
    </rPh>
    <rPh sb="7" eb="8">
      <t>ヒ</t>
    </rPh>
    <phoneticPr fontId="3"/>
  </si>
  <si>
    <t>敬老会お菓子（３８個）</t>
    <rPh sb="0" eb="3">
      <t>ケイロウカイ</t>
    </rPh>
    <rPh sb="4" eb="6">
      <t>カシ</t>
    </rPh>
    <rPh sb="9" eb="10">
      <t>コ</t>
    </rPh>
    <phoneticPr fontId="3"/>
  </si>
  <si>
    <t>敬老会お菓子（２８個）</t>
    <rPh sb="0" eb="3">
      <t>ケイロウカイ</t>
    </rPh>
    <rPh sb="4" eb="6">
      <t>カシ</t>
    </rPh>
    <rPh sb="9" eb="10">
      <t>コ</t>
    </rPh>
    <phoneticPr fontId="3"/>
  </si>
  <si>
    <t>町会退会返金（１班多田様）</t>
    <rPh sb="0" eb="2">
      <t>チョウカイ</t>
    </rPh>
    <rPh sb="2" eb="4">
      <t>タイカイ</t>
    </rPh>
    <rPh sb="4" eb="6">
      <t>ヘンキン</t>
    </rPh>
    <rPh sb="8" eb="9">
      <t>ハン</t>
    </rPh>
    <rPh sb="9" eb="12">
      <t>タダサマ</t>
    </rPh>
    <phoneticPr fontId="3"/>
  </si>
  <si>
    <t>10月定例会議案書コピー</t>
    <rPh sb="2" eb="3">
      <t>ツキ</t>
    </rPh>
    <rPh sb="3" eb="6">
      <t>テイレイカイ</t>
    </rPh>
    <rPh sb="6" eb="9">
      <t>ギアンショ</t>
    </rPh>
    <phoneticPr fontId="3"/>
  </si>
  <si>
    <t>町会防犯灯補助金申請特定記録</t>
    <rPh sb="0" eb="2">
      <t>チョウカイ</t>
    </rPh>
    <rPh sb="2" eb="5">
      <t>ボウハントウ</t>
    </rPh>
    <rPh sb="5" eb="8">
      <t>ホジョキン</t>
    </rPh>
    <rPh sb="8" eb="10">
      <t>シンセイ</t>
    </rPh>
    <rPh sb="10" eb="12">
      <t>トクテイ</t>
    </rPh>
    <rPh sb="12" eb="14">
      <t>キロク</t>
    </rPh>
    <phoneticPr fontId="3"/>
  </si>
  <si>
    <t>1-3.青少年環境を良くする</t>
    <rPh sb="4" eb="7">
      <t>セイショウネン</t>
    </rPh>
    <rPh sb="7" eb="9">
      <t>カンキョウ</t>
    </rPh>
    <rPh sb="10" eb="11">
      <t>ヨ</t>
    </rPh>
    <phoneticPr fontId="3"/>
  </si>
  <si>
    <t>青少年の環境を良くする市民の会会費</t>
    <rPh sb="0" eb="3">
      <t>セイショウネン</t>
    </rPh>
    <rPh sb="4" eb="6">
      <t>カンキョウ</t>
    </rPh>
    <rPh sb="7" eb="8">
      <t>ヨ</t>
    </rPh>
    <rPh sb="11" eb="13">
      <t>シミン</t>
    </rPh>
    <rPh sb="14" eb="15">
      <t>カイ</t>
    </rPh>
    <rPh sb="15" eb="17">
      <t>カイヒ</t>
    </rPh>
    <phoneticPr fontId="3"/>
  </si>
  <si>
    <t>定例会資料コピー</t>
    <rPh sb="0" eb="3">
      <t>テイレイカイ</t>
    </rPh>
    <rPh sb="3" eb="5">
      <t>シリョウ</t>
    </rPh>
    <phoneticPr fontId="3"/>
  </si>
  <si>
    <t>「クリーン530の日」アンケートｺﾋﾟｰ</t>
    <rPh sb="9" eb="10">
      <t>ヒ</t>
    </rPh>
    <phoneticPr fontId="3"/>
  </si>
  <si>
    <t>消火器（３班大和、５班会田）</t>
    <rPh sb="0" eb="3">
      <t>ショウカキ</t>
    </rPh>
    <rPh sb="5" eb="6">
      <t>ハン</t>
    </rPh>
    <rPh sb="6" eb="8">
      <t>ヤマト</t>
    </rPh>
    <rPh sb="10" eb="11">
      <t>ハン</t>
    </rPh>
    <rPh sb="11" eb="13">
      <t>アイダ</t>
    </rPh>
    <phoneticPr fontId="3"/>
  </si>
  <si>
    <t>青山様香典袋</t>
    <rPh sb="0" eb="3">
      <t>アオヤマサマ</t>
    </rPh>
    <rPh sb="3" eb="5">
      <t>コウデン</t>
    </rPh>
    <rPh sb="5" eb="6">
      <t>フクロ</t>
    </rPh>
    <phoneticPr fontId="3"/>
  </si>
  <si>
    <t>青山義紀様ご母堂正生様香典、供花代</t>
    <rPh sb="0" eb="2">
      <t>アオヤマ</t>
    </rPh>
    <rPh sb="2" eb="4">
      <t>ヨシノリ</t>
    </rPh>
    <rPh sb="4" eb="5">
      <t>サマ</t>
    </rPh>
    <rPh sb="6" eb="8">
      <t>ボドウ</t>
    </rPh>
    <rPh sb="8" eb="9">
      <t>タダシ</t>
    </rPh>
    <rPh sb="9" eb="10">
      <t>ナマ</t>
    </rPh>
    <rPh sb="10" eb="11">
      <t>サマ</t>
    </rPh>
    <rPh sb="11" eb="13">
      <t>コウデン</t>
    </rPh>
    <rPh sb="14" eb="16">
      <t>キョウカ</t>
    </rPh>
    <rPh sb="16" eb="17">
      <t>ダイ</t>
    </rPh>
    <phoneticPr fontId="3"/>
  </si>
  <si>
    <t>3-1.町会交付金</t>
    <rPh sb="4" eb="6">
      <t>チョウカイ</t>
    </rPh>
    <rPh sb="6" eb="9">
      <t>コウフキン</t>
    </rPh>
    <phoneticPr fontId="3"/>
  </si>
  <si>
    <t>船橋市町会・自治会等交付金</t>
    <rPh sb="0" eb="3">
      <t>フナバシシ</t>
    </rPh>
    <rPh sb="3" eb="5">
      <t>チョウカイ</t>
    </rPh>
    <rPh sb="6" eb="9">
      <t>ジチカイ</t>
    </rPh>
    <rPh sb="9" eb="10">
      <t>トウ</t>
    </rPh>
    <rPh sb="10" eb="13">
      <t>コウフキン</t>
    </rPh>
    <phoneticPr fontId="3"/>
  </si>
  <si>
    <t>3-4.防犯灯維持管理費</t>
    <rPh sb="4" eb="7">
      <t>ボウハントウ</t>
    </rPh>
    <rPh sb="7" eb="12">
      <t>イジカンリヒ</t>
    </rPh>
    <phoneticPr fontId="3"/>
  </si>
  <si>
    <t>船橋市防犯灯設置費等補助金</t>
    <rPh sb="0" eb="3">
      <t>フナバシシ</t>
    </rPh>
    <rPh sb="3" eb="6">
      <t>ボウハントウ</t>
    </rPh>
    <rPh sb="6" eb="9">
      <t>セッチヒ</t>
    </rPh>
    <rPh sb="9" eb="10">
      <t>トウ</t>
    </rPh>
    <rPh sb="10" eb="13">
      <t>ホジョキン</t>
    </rPh>
    <phoneticPr fontId="3"/>
  </si>
  <si>
    <t>勘定科目訂正</t>
    <rPh sb="0" eb="4">
      <t>カンジョウカモク</t>
    </rPh>
    <rPh sb="4" eb="6">
      <t>テイセイ</t>
    </rPh>
    <phoneticPr fontId="3"/>
  </si>
  <si>
    <t>防犯カメラ設置資料ネットプリント代</t>
    <rPh sb="0" eb="2">
      <t>ボウハン</t>
    </rPh>
    <rPh sb="5" eb="7">
      <t>セッチ</t>
    </rPh>
    <rPh sb="7" eb="9">
      <t>シリョウ</t>
    </rPh>
    <rPh sb="16" eb="17">
      <t>ダイ</t>
    </rPh>
    <phoneticPr fontId="3"/>
  </si>
  <si>
    <t>防犯カメラ設置資料コピー(１０人分)</t>
    <rPh sb="0" eb="2">
      <t>ボウハン</t>
    </rPh>
    <rPh sb="5" eb="7">
      <t>セッチ</t>
    </rPh>
    <rPh sb="7" eb="9">
      <t>シリョウ</t>
    </rPh>
    <rPh sb="15" eb="17">
      <t>ニンブン</t>
    </rPh>
    <phoneticPr fontId="3"/>
  </si>
  <si>
    <t>泰道様ご霊前袋</t>
    <rPh sb="0" eb="3">
      <t>タイドウサマ</t>
    </rPh>
    <rPh sb="4" eb="6">
      <t>レイゼン</t>
    </rPh>
    <rPh sb="6" eb="7">
      <t>フクロ</t>
    </rPh>
    <phoneticPr fontId="3"/>
  </si>
  <si>
    <t>市防災訓練に係るアンケートFAX</t>
    <rPh sb="0" eb="1">
      <t>シ</t>
    </rPh>
    <rPh sb="1" eb="5">
      <t>ボウサイクンレン</t>
    </rPh>
    <rPh sb="6" eb="7">
      <t>カカ</t>
    </rPh>
    <phoneticPr fontId="3"/>
  </si>
  <si>
    <t>18.総会費</t>
    <rPh sb="3" eb="6">
      <t>ソウカイヒ</t>
    </rPh>
    <phoneticPr fontId="3"/>
  </si>
  <si>
    <t>総会議案作成資料コピー</t>
    <rPh sb="0" eb="4">
      <t>ソウカイギアン</t>
    </rPh>
    <rPh sb="4" eb="6">
      <t>サクセイ</t>
    </rPh>
    <rPh sb="6" eb="8">
      <t>シリョウ</t>
    </rPh>
    <phoneticPr fontId="3"/>
  </si>
  <si>
    <t>泰道とみ様香典</t>
    <rPh sb="0" eb="2">
      <t>タイドウ</t>
    </rPh>
    <rPh sb="4" eb="5">
      <t>サマ</t>
    </rPh>
    <rPh sb="5" eb="7">
      <t>コウデン</t>
    </rPh>
    <phoneticPr fontId="3"/>
  </si>
  <si>
    <t>飯山満中学校区青少年の環境を良くする市民の会年会費</t>
    <rPh sb="0" eb="3">
      <t>ハサマ</t>
    </rPh>
    <rPh sb="3" eb="7">
      <t>チュウガッコウク</t>
    </rPh>
    <rPh sb="7" eb="10">
      <t>セイショウネン</t>
    </rPh>
    <rPh sb="11" eb="13">
      <t>カンキョウ</t>
    </rPh>
    <rPh sb="14" eb="15">
      <t>ヨ</t>
    </rPh>
    <rPh sb="18" eb="20">
      <t>シミン</t>
    </rPh>
    <rPh sb="21" eb="22">
      <t>カイ</t>
    </rPh>
    <rPh sb="22" eb="25">
      <t>ネンカイヒ</t>
    </rPh>
    <phoneticPr fontId="3"/>
  </si>
  <si>
    <t>公園清掃委託量</t>
    <rPh sb="0" eb="6">
      <t>コウエンセイソウイタク</t>
    </rPh>
    <rPh sb="6" eb="7">
      <t>リョウ</t>
    </rPh>
    <phoneticPr fontId="3"/>
  </si>
  <si>
    <t>プリント代</t>
    <rPh sb="4" eb="5">
      <t>ダイ</t>
    </rPh>
    <phoneticPr fontId="3"/>
  </si>
  <si>
    <t>資料コピー(１０人分)</t>
    <rPh sb="0" eb="2">
      <t>シリョウ</t>
    </rPh>
    <rPh sb="8" eb="10">
      <t>ニンブン</t>
    </rPh>
    <phoneticPr fontId="3"/>
  </si>
  <si>
    <t>１２月定例会資料コピー</t>
    <rPh sb="2" eb="3">
      <t>ツキ</t>
    </rPh>
    <rPh sb="3" eb="6">
      <t>テイレイカイ</t>
    </rPh>
    <rPh sb="6" eb="8">
      <t>シリョウ</t>
    </rPh>
    <phoneticPr fontId="3"/>
  </si>
  <si>
    <t>コピー代</t>
    <rPh sb="3" eb="4">
      <t>ダイ</t>
    </rPh>
    <phoneticPr fontId="3"/>
  </si>
  <si>
    <t>町会退会返金（青山正生様）島田様</t>
    <rPh sb="0" eb="2">
      <t>チョウカイ</t>
    </rPh>
    <rPh sb="2" eb="4">
      <t>タイカイ</t>
    </rPh>
    <rPh sb="4" eb="5">
      <t>ヘン</t>
    </rPh>
    <rPh sb="6" eb="7">
      <t>_x0000__x0000_</t>
    </rPh>
    <rPh sb="7" eb="9">
      <t>_x0002__x0005__x0002__x0002_</t>
    </rPh>
    <rPh sb="9" eb="11">
      <t xml:space="preserve">	_x0004__x0001_</t>
    </rPh>
    <rPh sb="11" eb="12">
      <t>_x000B__x0006_</t>
    </rPh>
    <rPh sb="13" eb="16">
      <t/>
    </rPh>
    <phoneticPr fontId="3"/>
  </si>
  <si>
    <t>宮澤美千代様　香典</t>
    <rPh sb="0" eb="2">
      <t>ミヤザワ</t>
    </rPh>
    <rPh sb="2" eb="5">
      <t>ミチヨ</t>
    </rPh>
    <rPh sb="5" eb="6">
      <t>サマ</t>
    </rPh>
    <rPh sb="7" eb="9">
      <t>コウデン</t>
    </rPh>
    <phoneticPr fontId="3"/>
  </si>
  <si>
    <t>宮澤美千代様町会退会返金</t>
    <rPh sb="0" eb="2">
      <t>ミヤザワ</t>
    </rPh>
    <rPh sb="2" eb="5">
      <t>ミチヨ</t>
    </rPh>
    <rPh sb="5" eb="6">
      <t>サマ</t>
    </rPh>
    <rPh sb="6" eb="8">
      <t>チョウカイ</t>
    </rPh>
    <rPh sb="8" eb="10">
      <t>タイカイ</t>
    </rPh>
    <rPh sb="10" eb="12">
      <t>ヘンキン</t>
    </rPh>
    <phoneticPr fontId="3"/>
  </si>
  <si>
    <t>今年度入会世帯（２２）説明文コピー</t>
    <rPh sb="0" eb="3">
      <t>コンネンド</t>
    </rPh>
    <rPh sb="3" eb="5">
      <t>ニュウカイ</t>
    </rPh>
    <rPh sb="5" eb="7">
      <t>セタイ</t>
    </rPh>
    <rPh sb="11" eb="14">
      <t>セツメイブン</t>
    </rPh>
    <phoneticPr fontId="3"/>
  </si>
  <si>
    <t>募金、赤い羽根コピーFAX</t>
    <rPh sb="0" eb="2">
      <t>ボキン</t>
    </rPh>
    <rPh sb="3" eb="4">
      <t>アカ</t>
    </rPh>
    <rPh sb="5" eb="7">
      <t>ハネ</t>
    </rPh>
    <phoneticPr fontId="3"/>
  </si>
  <si>
    <t>公園清掃委託金請求資料FAX</t>
    <rPh sb="0" eb="2">
      <t>コウエン</t>
    </rPh>
    <rPh sb="2" eb="4">
      <t>セイソウ</t>
    </rPh>
    <rPh sb="4" eb="6">
      <t>イタク</t>
    </rPh>
    <rPh sb="6" eb="7">
      <t>キン</t>
    </rPh>
    <rPh sb="7" eb="9">
      <t>セイキュウ</t>
    </rPh>
    <rPh sb="9" eb="11">
      <t>シリョウ</t>
    </rPh>
    <phoneticPr fontId="3"/>
  </si>
  <si>
    <t>スティックのり、公園清掃辞退FAX</t>
    <rPh sb="8" eb="14">
      <t>コウエンセイソウジタイ</t>
    </rPh>
    <phoneticPr fontId="3"/>
  </si>
  <si>
    <t>１班入会冨田様用、新役員用コピー</t>
    <rPh sb="1" eb="2">
      <t>ハン</t>
    </rPh>
    <rPh sb="2" eb="4">
      <t>ニュウカイ</t>
    </rPh>
    <rPh sb="4" eb="6">
      <t>トミタ</t>
    </rPh>
    <rPh sb="6" eb="7">
      <t>サマ</t>
    </rPh>
    <rPh sb="7" eb="8">
      <t>ヨウ</t>
    </rPh>
    <rPh sb="9" eb="10">
      <t>シン</t>
    </rPh>
    <rPh sb="10" eb="12">
      <t>ヤクイン</t>
    </rPh>
    <rPh sb="12" eb="13">
      <t>ヨウ</t>
    </rPh>
    <phoneticPr fontId="3"/>
  </si>
  <si>
    <t>公民館使用料、コピー代</t>
    <rPh sb="0" eb="6">
      <t>コウミンカンシヨウリョウ</t>
    </rPh>
    <rPh sb="10" eb="11">
      <t>ダイ</t>
    </rPh>
    <phoneticPr fontId="3"/>
  </si>
  <si>
    <t>１班冨田様600円入会金2000円</t>
    <rPh sb="1" eb="2">
      <t>ハン</t>
    </rPh>
    <rPh sb="2" eb="5">
      <t>トミダサマ</t>
    </rPh>
    <rPh sb="8" eb="9">
      <t>エン</t>
    </rPh>
    <rPh sb="9" eb="12">
      <t>ニュウカイキン</t>
    </rPh>
    <rPh sb="16" eb="17">
      <t>エン</t>
    </rPh>
    <phoneticPr fontId="3"/>
  </si>
  <si>
    <t>1件2000円</t>
    <rPh sb="1" eb="2">
      <t>ケン</t>
    </rPh>
    <rPh sb="6" eb="7">
      <t>エン</t>
    </rPh>
    <phoneticPr fontId="3"/>
  </si>
  <si>
    <t>コピー用紙A4（５００枚）</t>
    <rPh sb="3" eb="5">
      <t>ヨウシ</t>
    </rPh>
    <rPh sb="11" eb="12">
      <t>マイ</t>
    </rPh>
    <phoneticPr fontId="3"/>
  </si>
  <si>
    <t>防犯カメラ監視中看板コピー</t>
    <rPh sb="0" eb="2">
      <t>ボウハン</t>
    </rPh>
    <rPh sb="5" eb="8">
      <t>カンシチュウ</t>
    </rPh>
    <rPh sb="8" eb="10">
      <t>カンバン</t>
    </rPh>
    <phoneticPr fontId="3"/>
  </si>
  <si>
    <t>５班須藤様900円</t>
    <rPh sb="1" eb="2">
      <t>ハン</t>
    </rPh>
    <rPh sb="2" eb="4">
      <t>スドウ</t>
    </rPh>
    <rPh sb="4" eb="5">
      <t>サマ</t>
    </rPh>
    <rPh sb="8" eb="9">
      <t>エン</t>
    </rPh>
    <phoneticPr fontId="3"/>
  </si>
  <si>
    <t>有価物・資源ごみ協力金分配金下期分</t>
    <rPh sb="0" eb="3">
      <t>ユウカブツ</t>
    </rPh>
    <rPh sb="4" eb="6">
      <t>シゲン</t>
    </rPh>
    <rPh sb="8" eb="11">
      <t>キョウリョクキン</t>
    </rPh>
    <rPh sb="11" eb="14">
      <t>ブンパイキン</t>
    </rPh>
    <rPh sb="14" eb="17">
      <t>シモキブン</t>
    </rPh>
    <phoneticPr fontId="3"/>
  </si>
  <si>
    <t>加藤和昭様　香典</t>
    <rPh sb="0" eb="2">
      <t>カトウ</t>
    </rPh>
    <rPh sb="2" eb="4">
      <t>カズアキ</t>
    </rPh>
    <rPh sb="4" eb="5">
      <t>サマ</t>
    </rPh>
    <rPh sb="6" eb="8">
      <t>コウデン</t>
    </rPh>
    <phoneticPr fontId="3"/>
  </si>
  <si>
    <t>12.子供関係費</t>
    <rPh sb="3" eb="5">
      <t>コドモ</t>
    </rPh>
    <rPh sb="5" eb="8">
      <t>カンケイヒ</t>
    </rPh>
    <phoneticPr fontId="3"/>
  </si>
  <si>
    <t>小学校卒業者への記念図書カード</t>
    <rPh sb="0" eb="3">
      <t>ショウガッコウ</t>
    </rPh>
    <rPh sb="3" eb="6">
      <t>ソツギョウシャ</t>
    </rPh>
    <rPh sb="8" eb="10">
      <t>キネン</t>
    </rPh>
    <rPh sb="10" eb="12">
      <t>トショ</t>
    </rPh>
    <phoneticPr fontId="3"/>
  </si>
  <si>
    <t>19.監査謝礼</t>
    <rPh sb="3" eb="7">
      <t>カンサシャレイ</t>
    </rPh>
    <phoneticPr fontId="3"/>
  </si>
  <si>
    <t>松下様</t>
    <rPh sb="0" eb="3">
      <t>マツシタサマ</t>
    </rPh>
    <phoneticPr fontId="3"/>
  </si>
  <si>
    <t>植松様</t>
    <rPh sb="0" eb="3">
      <t>ウエマツサマ</t>
    </rPh>
    <phoneticPr fontId="3"/>
  </si>
  <si>
    <t>1班冨田様消火器代</t>
    <rPh sb="1" eb="2">
      <t>ハン</t>
    </rPh>
    <rPh sb="2" eb="5">
      <t>トミタサマ</t>
    </rPh>
    <rPh sb="5" eb="9">
      <t>ショウカキダイ</t>
    </rPh>
    <phoneticPr fontId="3"/>
  </si>
  <si>
    <t>クオカード5,000円×10枚</t>
    <rPh sb="6" eb="11">
      <t>000エン</t>
    </rPh>
    <rPh sb="14" eb="15">
      <t>マイ</t>
    </rPh>
    <phoneticPr fontId="3"/>
  </si>
  <si>
    <t>券種</t>
    <rPh sb="0" eb="2">
      <t>ケンシュ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</si>
  <si>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</si>
  <si>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</si>
  <si>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</si>
  <si>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1-4.消防後援会費</t>
    <rPh sb="4" eb="6">
      <t>ショウボウ</t>
    </rPh>
    <rPh sb="6" eb="9">
      <t>コウエンカイ</t>
    </rPh>
    <rPh sb="9" eb="10">
      <t>ヒ</t>
    </rPh>
    <phoneticPr fontId="3"/>
  </si>
  <si>
    <t>3.防犯灯設置工事費</t>
    <rPh sb="2" eb="5">
      <t>ボウハントウ</t>
    </rPh>
    <rPh sb="5" eb="10">
      <t>セッチコウジヒ</t>
    </rPh>
    <phoneticPr fontId="3"/>
  </si>
  <si>
    <t>1-2.町会連合会費</t>
    <rPh sb="4" eb="6">
      <t>チョウカイ</t>
    </rPh>
    <rPh sb="6" eb="8">
      <t>レンゴウ</t>
    </rPh>
    <rPh sb="8" eb="10">
      <t>カイヒ</t>
    </rPh>
    <phoneticPr fontId="3"/>
  </si>
  <si>
    <t>次期繰越金</t>
    <rPh sb="0" eb="2">
      <t>ジキ</t>
    </rPh>
    <rPh sb="2" eb="5">
      <t>クリコシキン</t>
    </rPh>
    <phoneticPr fontId="3"/>
  </si>
  <si>
    <t>4.防犯灯取替工事費</t>
    <rPh sb="2" eb="5">
      <t>ボウハントウ</t>
    </rPh>
    <rPh sb="5" eb="7">
      <t>トリカエ</t>
    </rPh>
    <rPh sb="7" eb="10">
      <t>コウジヒ</t>
    </rPh>
    <phoneticPr fontId="3"/>
  </si>
  <si>
    <t>預金口と現金振替</t>
    <rPh sb="0" eb="2">
      <t>ヨキン</t>
    </rPh>
    <rPh sb="2" eb="3">
      <t>グチ</t>
    </rPh>
    <rPh sb="4" eb="6">
      <t>ゲンキン</t>
    </rPh>
    <rPh sb="6" eb="8">
      <t>フリカエ</t>
    </rPh>
    <phoneticPr fontId="3"/>
  </si>
  <si>
    <t>5.雑収入</t>
    <rPh sb="2" eb="3">
      <t>ザツ</t>
    </rPh>
    <rPh sb="3" eb="5">
      <t>シュウニュウ</t>
    </rPh>
    <phoneticPr fontId="3"/>
  </si>
  <si>
    <t>5.防犯灯修繕費</t>
    <rPh sb="2" eb="5">
      <t>ボウハントウ</t>
    </rPh>
    <rPh sb="5" eb="8">
      <t>シュウゼンヒ</t>
    </rPh>
    <phoneticPr fontId="3"/>
  </si>
  <si>
    <t>3-2.防犯灯設置補助金</t>
    <rPh sb="4" eb="7">
      <t>ボウハントウ</t>
    </rPh>
    <rPh sb="7" eb="9">
      <t>セッチ</t>
    </rPh>
    <rPh sb="9" eb="12">
      <t>ホジョキン</t>
    </rPh>
    <phoneticPr fontId="3"/>
  </si>
  <si>
    <t>3-3.防犯灯取替費</t>
    <rPh sb="4" eb="7">
      <t>ボウハントウ</t>
    </rPh>
    <rPh sb="7" eb="9">
      <t>トリカエ</t>
    </rPh>
    <rPh sb="9" eb="10">
      <t>ヒ</t>
    </rPh>
    <phoneticPr fontId="3"/>
  </si>
  <si>
    <t>10.町会関係交際費</t>
    <rPh sb="3" eb="7">
      <t>チョウカイカンケイ</t>
    </rPh>
    <rPh sb="7" eb="10">
      <t>コウサイヒ</t>
    </rPh>
    <phoneticPr fontId="3"/>
  </si>
  <si>
    <t>3-5.敬老行事交付金</t>
    <rPh sb="4" eb="8">
      <t>ケイロウギョウジ</t>
    </rPh>
    <rPh sb="8" eb="11">
      <t>コウフキン</t>
    </rPh>
    <phoneticPr fontId="3"/>
  </si>
  <si>
    <t>3-6.防災補助金</t>
    <rPh sb="4" eb="6">
      <t>ボウサイ</t>
    </rPh>
    <rPh sb="6" eb="9">
      <t>ホジョキン</t>
    </rPh>
    <phoneticPr fontId="3"/>
  </si>
  <si>
    <t>13.町会関係行事費</t>
    <rPh sb="3" eb="7">
      <t>チョウカイカンケイ</t>
    </rPh>
    <rPh sb="7" eb="10">
      <t>ギョウジヒ</t>
    </rPh>
    <phoneticPr fontId="3"/>
  </si>
  <si>
    <t>3-9.防犯カメラ設置補助金</t>
    <rPh sb="4" eb="6">
      <t>ボウハン</t>
    </rPh>
    <rPh sb="9" eb="14">
      <t>セッチホジョキン</t>
    </rPh>
    <phoneticPr fontId="3"/>
  </si>
  <si>
    <t>3-10.防犯カメラ維持管理費補助金</t>
    <rPh sb="5" eb="7">
      <t>ボウハン</t>
    </rPh>
    <rPh sb="10" eb="15">
      <t>イジカンリヒ</t>
    </rPh>
    <rPh sb="15" eb="18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</si>
</sst>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(&quot;aaa&quot;)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38" fontId="0" fillId="0" borderId="2" xfId="1" applyFont="1" applyBorder="1">
      <alignment vertical="center"/>
    </xf>
    <xf numFmtId="176" fontId="0" fillId="0" borderId="3" xfId="0" applyNumberFormat="1" applyBorder="1">
      <alignment vertical="center"/>
    </xf>
    <xf numFmtId="0" fontId="0" fillId="4" borderId="3" xfId="0" applyFill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3" fontId="0" fillId="0" borderId="1" xfId="0" applyNumberFormat="1" applyBorder="1">
      <alignment vertical="center"/>
    </xf>
    <xf numFmtId="38" fontId="0" fillId="0" borderId="0" xfId="0" applyNumberFormat="1">
      <alignment vertical="center"/>
    </xf>
    <xf numFmtId="56" fontId="0" fillId="0" borderId="1" xfId="0" applyNumberFormat="1" applyBorder="1" applyAlignment="1">
      <alignment vertical="center" wrapText="1"/>
    </xf>
    <xf numFmtId="38" fontId="0" fillId="5" borderId="1" xfId="1" applyFont="1" applyFill="1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38" fontId="0" fillId="0" borderId="4" xfId="1" applyFont="1" applyBorder="1">
      <alignment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38" fontId="0" fillId="0" borderId="6" xfId="1" applyFont="1" applyBorder="1">
      <alignment vertical="center"/>
    </xf>
    <xf numFmtId="14" fontId="0" fillId="0" borderId="0" xfId="0" applyNumberFormat="1">
      <alignment vertical="center"/>
    </xf>
    <xf numFmtId="0" fontId="0" fillId="0" borderId="7" xfId="0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5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CC99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sah/Downloads/&#12304;&#22522;&#26412;&#12305;2022&#24180;&#24230;&#21208;&#23450;&#20803;&#24115;(&#20196;&#21644;&#65300;)0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植松昌彦" refreshedDate="44998.871711458334" createdVersion="8" refreshedVersion="8" minRefreshableVersion="3" recordCount="119" xr:uid="{28375C5A-B6BF-4262-B72E-BBEB21449FE8}">
  <cacheSource type="worksheet">
    <worksheetSource ref="A1:I120" sheet="勘定元帳(植松修正)" r:id="rId2"/>
  </cacheSource>
  <cacheFields count="9">
    <cacheField name="日付" numFmtId="176">
      <sharedItems containsNonDate="0" containsDate="1" containsString="0" containsBlank="1" minDate="2022-03-13T00:00:00" maxDate="2202-03-15T00:00:00"/>
    </cacheField>
    <cacheField name="現金.振替入出金" numFmtId="0">
      <sharedItems/>
    </cacheField>
    <cacheField name="勘定科目" numFmtId="0">
      <sharedItems count="24">
        <s v="前期繰越金"/>
        <s v="17.役員会費"/>
        <s v="15.コピー費"/>
        <s v="16.交通関係費"/>
        <s v="14.文房具費"/>
        <s v="20.雑費"/>
        <s v="2.防犯灯電気料"/>
        <s v="11.慶弔費"/>
        <s v="9.清掃関係費"/>
        <s v="7.防災関係費"/>
        <s v="3-7.公園清掃委託料"/>
        <s v="1.町会費"/>
        <s v="2.町会入会金"/>
        <s v="1-1.自治会連合協議会費"/>
        <s v="3-8.有価資源ごみ協力金"/>
        <s v="4.預金利息"/>
        <s v="6.敬老会行事費"/>
        <s v="1-3.青少年環境を良くする"/>
        <s v="3-1.町会交付金"/>
        <s v="3-4.防犯灯維持管理費"/>
        <s v="18.総会費"/>
        <s v="12.子供関係費"/>
        <s v="19.監査謝礼"/>
        <s v="1-2.町会連合会費" u="1"/>
      </sharedItems>
    </cacheField>
    <cacheField name="受け入れ・支払先" numFmtId="0">
      <sharedItems containsNonDate="0" containsString="0" containsBlank="1"/>
    </cacheField>
    <cacheField name="No" numFmtId="0">
      <sharedItems containsString="0" containsBlank="1" containsNumber="1" containsInteger="1" minValue="1" maxValue="114"/>
    </cacheField>
    <cacheField name="備考" numFmtId="0">
      <sharedItems containsBlank="1"/>
    </cacheField>
    <cacheField name="領収書NO" numFmtId="0">
      <sharedItems containsNonDate="0" containsString="0" containsBlank="1"/>
    </cacheField>
    <cacheField name="借方(入金)" numFmtId="0">
      <sharedItems containsString="0" containsBlank="1" containsNumber="1" containsInteger="1" minValue="0" maxValue="4648384"/>
    </cacheField>
    <cacheField name="貸方(出金)" numFmtId="0">
      <sharedItems containsString="0" containsBlank="1" containsNumber="1" containsInteger="1" minValue="10" maxValue="843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m/>
    <s v="その他"/>
    <x v="0"/>
    <m/>
    <m/>
    <s v="定期預金"/>
    <m/>
    <n v="0"/>
    <m/>
  </r>
  <r>
    <m/>
    <s v="その他"/>
    <x v="0"/>
    <m/>
    <m/>
    <s v="普通預金"/>
    <m/>
    <n v="4648384"/>
    <m/>
  </r>
  <r>
    <m/>
    <s v="その他"/>
    <x v="0"/>
    <m/>
    <m/>
    <s v="現金"/>
    <m/>
    <n v="47975"/>
    <m/>
  </r>
  <r>
    <d v="2022-03-13T00:00:00"/>
    <s v="支出現金"/>
    <x v="1"/>
    <m/>
    <n v="1"/>
    <s v="公民館使用料"/>
    <m/>
    <m/>
    <n v="295"/>
  </r>
  <r>
    <d v="2022-03-13T00:00:00"/>
    <s v="支出現金"/>
    <x v="1"/>
    <m/>
    <n v="2"/>
    <s v="公民館使用料"/>
    <m/>
    <m/>
    <n v="295"/>
  </r>
  <r>
    <d v="2022-03-13T00:00:00"/>
    <s v="支出現金"/>
    <x v="1"/>
    <m/>
    <n v="3"/>
    <s v="公民館使用料"/>
    <m/>
    <m/>
    <n v="495"/>
  </r>
  <r>
    <d v="2022-03-13T00:00:00"/>
    <s v="支出現金"/>
    <x v="2"/>
    <m/>
    <n v="4"/>
    <s v="資料印刷代"/>
    <m/>
    <m/>
    <n v="700"/>
  </r>
  <r>
    <d v="2022-03-13T00:00:00"/>
    <s v="支出現金"/>
    <x v="3"/>
    <m/>
    <n v="5"/>
    <s v="新京成バス交通費"/>
    <m/>
    <m/>
    <n v="380"/>
  </r>
  <r>
    <d v="2022-03-14T00:00:00"/>
    <s v="支出現金"/>
    <x v="4"/>
    <m/>
    <n v="6"/>
    <s v="「日立飯山満町会」シャチハタ印"/>
    <m/>
    <m/>
    <n v="3663"/>
  </r>
  <r>
    <d v="2202-03-14T00:00:00"/>
    <s v="支出現金"/>
    <x v="4"/>
    <m/>
    <n v="7"/>
    <s v="クラフト封筒"/>
    <m/>
    <m/>
    <n v="2145"/>
  </r>
  <r>
    <d v="2022-03-14T00:00:00"/>
    <s v="支出現金"/>
    <x v="5"/>
    <m/>
    <n v="8"/>
    <s v="収入印紙（児童公園清掃受託契約貼付"/>
    <m/>
    <m/>
    <n v="200"/>
  </r>
  <r>
    <d v="2022-03-31T00:00:00"/>
    <s v="支出現金"/>
    <x v="1"/>
    <m/>
    <n v="9"/>
    <s v="公民館使用料"/>
    <m/>
    <m/>
    <n v="295"/>
  </r>
  <r>
    <d v="2022-04-01T00:00:00"/>
    <s v="支出現金"/>
    <x v="3"/>
    <m/>
    <n v="10"/>
    <s v="新京成バス交通費"/>
    <m/>
    <m/>
    <n v="440"/>
  </r>
  <r>
    <d v="2022-04-01T00:00:00"/>
    <s v="支出振替"/>
    <x v="6"/>
    <m/>
    <n v="11"/>
    <s v="東京電力"/>
    <m/>
    <m/>
    <n v="10977"/>
  </r>
  <r>
    <d v="2022-04-05T00:00:00"/>
    <s v="支出現金"/>
    <x v="4"/>
    <m/>
    <n v="12"/>
    <s v="A4用紙　100枚"/>
    <m/>
    <m/>
    <n v="382"/>
  </r>
  <r>
    <d v="2022-04-08T00:00:00"/>
    <s v="支出現金"/>
    <x v="2"/>
    <m/>
    <n v="13"/>
    <s v="町会入会前説明案内"/>
    <m/>
    <m/>
    <n v="240"/>
  </r>
  <r>
    <d v="2022-04-17T00:00:00"/>
    <s v="支出現金"/>
    <x v="2"/>
    <m/>
    <n v="14"/>
    <s v="町会入会案内、申込書"/>
    <m/>
    <m/>
    <n v="200"/>
  </r>
  <r>
    <d v="2023-04-20T00:00:00"/>
    <s v="支出現金"/>
    <x v="2"/>
    <m/>
    <n v="15"/>
    <s v="会長宅、飯山満公民館地図"/>
    <m/>
    <m/>
    <n v="220"/>
  </r>
  <r>
    <d v="2022-04-20T00:00:00"/>
    <s v="支出現金"/>
    <x v="7"/>
    <m/>
    <n v="16"/>
    <s v="４班　熊谷幹雄様　香典"/>
    <m/>
    <m/>
    <n v="10000"/>
  </r>
  <r>
    <d v="2022-04-20T00:00:00"/>
    <s v="支出現金"/>
    <x v="7"/>
    <m/>
    <n v="17"/>
    <s v="４班　熊谷幹雄様　生花代"/>
    <m/>
    <m/>
    <n v="10000"/>
  </r>
  <r>
    <d v="2022-04-26T00:00:00"/>
    <s v="支出現金"/>
    <x v="4"/>
    <m/>
    <n v="18"/>
    <s v="ファイル、A4コピー用紙100枚、封筒"/>
    <m/>
    <m/>
    <n v="330"/>
  </r>
  <r>
    <d v="2022-05-06T00:00:00"/>
    <s v="支出振替"/>
    <x v="6"/>
    <m/>
    <n v="19"/>
    <s v="東京電力"/>
    <m/>
    <m/>
    <n v="11163"/>
  </r>
  <r>
    <d v="2022-05-07T00:00:00"/>
    <s v="支出現金"/>
    <x v="2"/>
    <m/>
    <n v="20"/>
    <s v="定例会資料"/>
    <m/>
    <m/>
    <n v="350"/>
  </r>
  <r>
    <d v="2022-05-08T00:00:00"/>
    <s v="支出現金"/>
    <x v="8"/>
    <m/>
    <n v="21"/>
    <s v="ごみ袋（５０枚）"/>
    <m/>
    <m/>
    <n v="657"/>
  </r>
  <r>
    <d v="2022-05-15T00:00:00"/>
    <s v="支出現金"/>
    <x v="2"/>
    <m/>
    <n v="22"/>
    <s v="家族構成、町会マップ"/>
    <m/>
    <m/>
    <n v="240"/>
  </r>
  <r>
    <d v="2022-05-15T00:00:00"/>
    <s v="支出現金"/>
    <x v="2"/>
    <m/>
    <n v="23"/>
    <m/>
    <m/>
    <m/>
    <n v="70"/>
  </r>
  <r>
    <d v="2022-05-18T00:00:00"/>
    <s v="支出現金"/>
    <x v="9"/>
    <m/>
    <n v="24"/>
    <s v="消火器代（４班新入会２２世帯分）"/>
    <m/>
    <m/>
    <n v="84392"/>
  </r>
  <r>
    <d v="2022-05-20T00:00:00"/>
    <s v="収入振替"/>
    <x v="10"/>
    <m/>
    <n v="25"/>
    <m/>
    <m/>
    <n v="19200"/>
    <m/>
  </r>
  <r>
    <d v="2022-05-20T00:00:00"/>
    <s v="支出現金"/>
    <x v="8"/>
    <m/>
    <n v="26"/>
    <s v="除草剤代"/>
    <m/>
    <m/>
    <n v="1191"/>
  </r>
  <r>
    <d v="2022-05-24T00:00:00"/>
    <s v="支出現金"/>
    <x v="5"/>
    <m/>
    <n v="27"/>
    <s v="回覧板用バッグ（２２０円×7）"/>
    <m/>
    <m/>
    <n v="1540"/>
  </r>
  <r>
    <d v="2022-05-30T00:00:00"/>
    <s v="支出現金"/>
    <x v="2"/>
    <m/>
    <n v="28"/>
    <m/>
    <m/>
    <m/>
    <n v="30"/>
  </r>
  <r>
    <d v="2022-06-01T00:00:00"/>
    <s v="支出振替"/>
    <x v="6"/>
    <m/>
    <n v="29"/>
    <s v="東京電力"/>
    <m/>
    <m/>
    <n v="10890"/>
  </r>
  <r>
    <d v="2022-06-04T00:00:00"/>
    <s v="支出現金"/>
    <x v="4"/>
    <m/>
    <n v="30"/>
    <s v="クラフト封筒封筒、コピー用紙"/>
    <m/>
    <m/>
    <n v="543"/>
  </r>
  <r>
    <d v="2022-06-06T00:00:00"/>
    <s v="支出現金"/>
    <x v="3"/>
    <m/>
    <n v="31"/>
    <s v="防犯備品申請FAX"/>
    <m/>
    <m/>
    <n v="250"/>
  </r>
  <r>
    <d v="2022-06-12T00:00:00"/>
    <s v="支出現金"/>
    <x v="1"/>
    <m/>
    <n v="32"/>
    <s v="公民館使用料"/>
    <m/>
    <m/>
    <n v="590"/>
  </r>
  <r>
    <d v="2022-06-12T00:00:00"/>
    <s v="収入現金"/>
    <x v="11"/>
    <m/>
    <n v="33"/>
    <s v="１班（１９世帯+１世帯半年分）"/>
    <m/>
    <n v="70200"/>
    <m/>
  </r>
  <r>
    <d v="2022-06-12T00:00:00"/>
    <s v="収入現金"/>
    <x v="11"/>
    <m/>
    <n v="34"/>
    <s v="２班（１８世帯）"/>
    <m/>
    <n v="64800"/>
    <m/>
  </r>
  <r>
    <d v="2022-06-12T00:00:00"/>
    <s v="収入現金"/>
    <x v="11"/>
    <m/>
    <n v="35"/>
    <s v="３班（２４世帯）"/>
    <m/>
    <n v="86400"/>
    <m/>
  </r>
  <r>
    <d v="2022-06-12T00:00:00"/>
    <s v="収入現金"/>
    <x v="11"/>
    <m/>
    <n v="36"/>
    <s v="４班（２１世帯+新２２世帯分）　　"/>
    <m/>
    <n v="154800"/>
    <m/>
  </r>
  <r>
    <d v="2023-06-12T00:00:00"/>
    <s v="収入現金"/>
    <x v="12"/>
    <m/>
    <m/>
    <s v="入会金２２世帯分(2,000×22）"/>
    <m/>
    <n v="44000"/>
    <m/>
  </r>
  <r>
    <d v="2022-06-12T00:00:00"/>
    <s v="収入現金"/>
    <x v="11"/>
    <m/>
    <n v="37"/>
    <s v="５班（２４世帯）"/>
    <m/>
    <n v="86400"/>
    <m/>
  </r>
  <r>
    <d v="2022-06-12T00:00:00"/>
    <s v="収入現金"/>
    <x v="11"/>
    <m/>
    <n v="38"/>
    <s v="６班（１７世帯）"/>
    <m/>
    <n v="61200"/>
    <m/>
  </r>
  <r>
    <d v="2022-06-13T00:00:00"/>
    <s v="支出現金"/>
    <x v="2"/>
    <m/>
    <n v="39"/>
    <s v="入会案内コピー（矢印付き地図）"/>
    <m/>
    <m/>
    <n v="280"/>
  </r>
  <r>
    <d v="2022-06-18T00:00:00"/>
    <s v="支出現金"/>
    <x v="4"/>
    <m/>
    <n v="40"/>
    <s v="回覧板バッグ用ネームキーホルダー"/>
    <m/>
    <m/>
    <n v="220"/>
  </r>
  <r>
    <d v="2022-06-26T00:00:00"/>
    <s v="支出振替"/>
    <x v="13"/>
    <m/>
    <n v="42"/>
    <s v="二宮・飯山満地区連合会町会年会費"/>
    <m/>
    <m/>
    <n v="19240"/>
  </r>
  <r>
    <d v="2022-06-26T00:00:00"/>
    <s v="収入現金"/>
    <x v="14"/>
    <m/>
    <n v="43"/>
    <s v="有価物・資源ごみ協力金分配金上期分"/>
    <m/>
    <n v="25124"/>
    <m/>
  </r>
  <r>
    <d v="2023-06-26T00:00:00"/>
    <s v="収入現金"/>
    <x v="10"/>
    <m/>
    <m/>
    <s v="不明金"/>
    <m/>
    <n v="24124"/>
    <m/>
  </r>
  <r>
    <d v="2022-06-28T00:00:00"/>
    <s v="支出現金"/>
    <x v="2"/>
    <m/>
    <n v="44"/>
    <s v="回覧部数報告FAX、カラーコピー６枚"/>
    <m/>
    <m/>
    <n v="350"/>
  </r>
  <r>
    <d v="2022-07-01T00:00:00"/>
    <s v="支出振替"/>
    <x v="6"/>
    <m/>
    <n v="45"/>
    <s v="東京電力"/>
    <m/>
    <m/>
    <n v="11419"/>
  </r>
  <r>
    <d v="2022-07-03T00:00:00"/>
    <s v="支出現金"/>
    <x v="1"/>
    <m/>
    <n v="46"/>
    <s v="公民館使用料"/>
    <m/>
    <m/>
    <n v="295"/>
  </r>
  <r>
    <d v="2022-07-08T00:00:00"/>
    <s v="支出現金"/>
    <x v="3"/>
    <m/>
    <n v="47"/>
    <s v="民生員推薦書承諾依頼・提出"/>
    <m/>
    <m/>
    <n v="168"/>
  </r>
  <r>
    <d v="2022-07-10T00:00:00"/>
    <s v="支出現金"/>
    <x v="9"/>
    <m/>
    <n v="48"/>
    <s v="消火器代"/>
    <m/>
    <m/>
    <n v="3960"/>
  </r>
  <r>
    <d v="2022-07-19T00:00:00"/>
    <s v="支出現金"/>
    <x v="2"/>
    <m/>
    <n v="49"/>
    <s v="新入会員用配置図コピー"/>
    <m/>
    <m/>
    <n v="10"/>
  </r>
  <r>
    <d v="2022-07-27T00:00:00"/>
    <s v="支出現金"/>
    <x v="2"/>
    <m/>
    <n v="50"/>
    <s v="避難所運営委員会資料　２部"/>
    <m/>
    <m/>
    <n v="140"/>
  </r>
  <r>
    <d v="2022-08-02T00:00:00"/>
    <s v="支出振替"/>
    <x v="6"/>
    <m/>
    <n v="51"/>
    <s v="東京電力"/>
    <m/>
    <m/>
    <n v="11860"/>
  </r>
  <r>
    <d v="2022-08-22T00:00:00"/>
    <s v="収入振替"/>
    <x v="15"/>
    <m/>
    <n v="52"/>
    <s v="普通預金利息"/>
    <m/>
    <n v="20"/>
    <m/>
  </r>
  <r>
    <d v="2022-08-26T00:00:00"/>
    <s v="支出現金"/>
    <x v="2"/>
    <m/>
    <n v="53"/>
    <s v="９月定例会議案書コピー"/>
    <m/>
    <m/>
    <n v="150"/>
  </r>
  <r>
    <d v="2022-09-01T00:00:00"/>
    <s v="支出振替"/>
    <x v="6"/>
    <m/>
    <n v="54"/>
    <s v="東京電力"/>
    <m/>
    <m/>
    <n v="12251"/>
  </r>
  <r>
    <d v="2022-09-04T00:00:00"/>
    <s v="支出現金"/>
    <x v="16"/>
    <m/>
    <n v="55"/>
    <s v="敬老会お菓子（３８個）"/>
    <m/>
    <m/>
    <n v="62520"/>
  </r>
  <r>
    <d v="2022-09-04T00:00:00"/>
    <s v="支出現金"/>
    <x v="16"/>
    <m/>
    <n v="56"/>
    <s v="敬老会お菓子（２８個）"/>
    <m/>
    <m/>
    <n v="45360"/>
  </r>
  <r>
    <d v="2022-09-26T00:00:00"/>
    <s v="支出現金"/>
    <x v="11"/>
    <m/>
    <n v="57"/>
    <s v="町会退会返金（１班多田様）"/>
    <m/>
    <m/>
    <n v="1800"/>
  </r>
  <r>
    <d v="2022-09-27T00:00:00"/>
    <s v="支出現金"/>
    <x v="2"/>
    <m/>
    <n v="58"/>
    <s v="10月定例会議案書コピー"/>
    <m/>
    <m/>
    <n v="90"/>
  </r>
  <r>
    <d v="2022-09-27T00:00:00"/>
    <s v="支出現金"/>
    <x v="3"/>
    <m/>
    <n v="59"/>
    <s v="町会防犯灯補助金申請特定記録"/>
    <m/>
    <m/>
    <n v="300"/>
  </r>
  <r>
    <d v="2022-09-30T00:00:00"/>
    <s v="支出振替"/>
    <x v="17"/>
    <m/>
    <n v="60"/>
    <s v="青少年の環境を良くする市民の会会費"/>
    <m/>
    <m/>
    <n v="4440"/>
  </r>
  <r>
    <d v="2022-10-02T00:00:00"/>
    <s v="支出現金"/>
    <x v="2"/>
    <m/>
    <n v="61"/>
    <s v="定例会資料コピー"/>
    <m/>
    <m/>
    <n v="295"/>
  </r>
  <r>
    <d v="2022-10-04T00:00:00"/>
    <s v="支出振替"/>
    <x v="6"/>
    <m/>
    <n v="62"/>
    <s v="東京電力"/>
    <m/>
    <m/>
    <n v="12251"/>
  </r>
  <r>
    <d v="2022-10-05T00:00:00"/>
    <s v="支出現金"/>
    <x v="2"/>
    <m/>
    <n v="63"/>
    <s v="「クリーン530の日」アンケートｺﾋﾟｰ"/>
    <m/>
    <m/>
    <n v="104"/>
  </r>
  <r>
    <d v="2022-10-07T00:00:00"/>
    <s v="支出現金"/>
    <x v="9"/>
    <m/>
    <n v="64"/>
    <s v="消火器（３班大和、５班会田）"/>
    <m/>
    <m/>
    <n v="7072"/>
  </r>
  <r>
    <d v="2022-10-23T00:00:00"/>
    <s v="支出現金"/>
    <x v="4"/>
    <m/>
    <n v="65"/>
    <s v="青山様香典袋"/>
    <m/>
    <m/>
    <n v="107"/>
  </r>
  <r>
    <d v="2022-10-24T00:00:00"/>
    <s v="支出現金"/>
    <x v="7"/>
    <m/>
    <n v="66"/>
    <s v="青山義紀様ご母堂正生様香典、供花代"/>
    <m/>
    <m/>
    <n v="20000"/>
  </r>
  <r>
    <d v="2022-10-31T00:00:00"/>
    <s v="収入振替"/>
    <x v="18"/>
    <m/>
    <n v="67"/>
    <s v="船橋市町会・自治会等交付金"/>
    <m/>
    <n v="54760"/>
    <m/>
  </r>
  <r>
    <d v="2022-10-31T00:00:00"/>
    <s v="収入振替"/>
    <x v="19"/>
    <m/>
    <n v="68"/>
    <s v="船橋市防犯灯設置費等補助金"/>
    <m/>
    <n v="117600"/>
    <m/>
  </r>
  <r>
    <d v="2022-11-02T00:00:00"/>
    <s v="支出振替"/>
    <x v="6"/>
    <m/>
    <n v="69"/>
    <s v="東京電力"/>
    <m/>
    <m/>
    <n v="12251"/>
  </r>
  <r>
    <d v="2022-11-04T00:00:00"/>
    <s v="支出現金"/>
    <x v="2"/>
    <m/>
    <n v="70"/>
    <s v="防犯カメラ設置資料ネットプリント代"/>
    <m/>
    <m/>
    <n v="40"/>
  </r>
  <r>
    <d v="2022-11-04T00:00:00"/>
    <s v="支出現金"/>
    <x v="2"/>
    <m/>
    <n v="71"/>
    <s v="防犯カメラ設置資料コピー(１０人分)"/>
    <m/>
    <m/>
    <n v="200"/>
  </r>
  <r>
    <d v="2022-11-05T00:00:00"/>
    <s v="支出現金"/>
    <x v="4"/>
    <m/>
    <n v="72"/>
    <s v="泰道様ご霊前袋"/>
    <m/>
    <m/>
    <n v="74"/>
  </r>
  <r>
    <d v="2022-11-06T00:00:00"/>
    <s v="支出現金"/>
    <x v="2"/>
    <m/>
    <n v="73"/>
    <s v="市防災訓練に係るアンケートFAX"/>
    <m/>
    <m/>
    <n v="150"/>
  </r>
  <r>
    <d v="2022-11-06T00:00:00"/>
    <s v="支出現金"/>
    <x v="20"/>
    <m/>
    <n v="74"/>
    <s v="総会議案作成資料コピー"/>
    <m/>
    <m/>
    <n v="180"/>
  </r>
  <r>
    <d v="2022-11-07T00:00:00"/>
    <s v="支出現金"/>
    <x v="20"/>
    <m/>
    <n v="75"/>
    <s v="総会議案作成資料コピー"/>
    <m/>
    <m/>
    <n v="20"/>
  </r>
  <r>
    <d v="2022-11-19T00:00:00"/>
    <s v="支出現金"/>
    <x v="7"/>
    <m/>
    <n v="76"/>
    <s v="泰道とみ様香典"/>
    <m/>
    <m/>
    <n v="10000"/>
  </r>
  <r>
    <d v="2022-11-19T00:00:00"/>
    <s v="支出振替"/>
    <x v="17"/>
    <m/>
    <n v="77"/>
    <s v="飯山満中学校区青少年の環境を良くする市民の会年会費"/>
    <m/>
    <m/>
    <n v="4440"/>
  </r>
  <r>
    <d v="2022-11-26T00:00:00"/>
    <s v="支出現金"/>
    <x v="9"/>
    <m/>
    <n v="78"/>
    <s v="消火器代"/>
    <m/>
    <m/>
    <n v="4488"/>
  </r>
  <r>
    <d v="2022-11-30T00:00:00"/>
    <s v="収入振替"/>
    <x v="10"/>
    <m/>
    <n v="79"/>
    <s v="公園清掃委託量"/>
    <m/>
    <n v="19200"/>
    <m/>
  </r>
  <r>
    <d v="2022-12-01T00:00:00"/>
    <s v="支出現金"/>
    <x v="2"/>
    <m/>
    <n v="80"/>
    <s v="プリント代"/>
    <m/>
    <m/>
    <n v="20"/>
  </r>
  <r>
    <d v="2022-12-01T00:00:00"/>
    <s v="支出現金"/>
    <x v="2"/>
    <m/>
    <n v="81"/>
    <s v="資料コピー(１０人分)"/>
    <m/>
    <m/>
    <n v="100"/>
  </r>
  <r>
    <d v="2022-12-02T00:00:00"/>
    <s v="支出振替"/>
    <x v="6"/>
    <m/>
    <n v="82"/>
    <s v="東京電力"/>
    <m/>
    <m/>
    <n v="12251"/>
  </r>
  <r>
    <d v="2022-12-04T00:00:00"/>
    <s v="支出現金"/>
    <x v="1"/>
    <m/>
    <n v="83"/>
    <s v="公民館使用料"/>
    <m/>
    <m/>
    <n v="590"/>
  </r>
  <r>
    <d v="2022-12-04T00:00:00"/>
    <s v="支出現金"/>
    <x v="2"/>
    <m/>
    <n v="84"/>
    <s v="１２月定例会資料コピー"/>
    <m/>
    <m/>
    <n v="200"/>
  </r>
  <r>
    <d v="2022-12-12T00:00:00"/>
    <s v="支出現金"/>
    <x v="2"/>
    <m/>
    <n v="85"/>
    <s v="コピー代"/>
    <m/>
    <m/>
    <n v="20"/>
  </r>
  <r>
    <d v="2022-12-13T00:00:00"/>
    <s v="支出現金"/>
    <x v="11"/>
    <m/>
    <n v="86"/>
    <s v="町会退会返金（青山正生様）島田様"/>
    <m/>
    <m/>
    <n v="1200"/>
  </r>
  <r>
    <d v="2022-12-18T00:00:00"/>
    <s v="支出現金"/>
    <x v="7"/>
    <m/>
    <n v="87"/>
    <s v="宮澤美千代様　香典"/>
    <m/>
    <m/>
    <n v="10000"/>
  </r>
  <r>
    <d v="2022-12-18T00:00:00"/>
    <s v="支出現金"/>
    <x v="11"/>
    <m/>
    <n v="88"/>
    <s v="宮澤美千代様町会退会返金"/>
    <m/>
    <m/>
    <n v="900"/>
  </r>
  <r>
    <d v="2022-12-22T00:00:00"/>
    <s v="支出現金"/>
    <x v="2"/>
    <m/>
    <n v="89"/>
    <s v="今年度入会世帯（２２）説明文コピー"/>
    <m/>
    <m/>
    <n v="350"/>
  </r>
  <r>
    <d v="2022-12-31T00:00:00"/>
    <s v="支出現金"/>
    <x v="2"/>
    <m/>
    <n v="90"/>
    <s v="募金、赤い羽根コピーFAX"/>
    <m/>
    <m/>
    <n v="110"/>
  </r>
  <r>
    <d v="2023-01-06T00:00:00"/>
    <s v="支出振替"/>
    <x v="6"/>
    <m/>
    <n v="91"/>
    <s v="東京電力"/>
    <m/>
    <m/>
    <n v="12251"/>
  </r>
  <r>
    <d v="2023-01-13T00:00:00"/>
    <s v="支出現金"/>
    <x v="2"/>
    <m/>
    <n v="92"/>
    <s v="公園清掃委託金請求資料FAX"/>
    <m/>
    <m/>
    <n v="50"/>
  </r>
  <r>
    <d v="2023-01-15T00:00:00"/>
    <s v="支出現金"/>
    <x v="1"/>
    <m/>
    <n v="93"/>
    <s v="公民館使用料"/>
    <m/>
    <m/>
    <n v="295"/>
  </r>
  <r>
    <d v="2023-01-20T00:00:00"/>
    <s v="支出現金"/>
    <x v="4"/>
    <m/>
    <n v="94"/>
    <s v="スティックのり、公園清掃辞退FAX"/>
    <m/>
    <m/>
    <n v="315"/>
  </r>
  <r>
    <d v="2023-01-22T00:00:00"/>
    <s v="支出現金"/>
    <x v="2"/>
    <m/>
    <n v="95"/>
    <s v="１班入会冨田様用、新役員用コピー"/>
    <m/>
    <m/>
    <n v="180"/>
  </r>
  <r>
    <d v="2023-02-01T00:00:00"/>
    <s v="支出振替"/>
    <x v="6"/>
    <m/>
    <n v="96"/>
    <s v="東京電力"/>
    <m/>
    <m/>
    <n v="12251"/>
  </r>
  <r>
    <d v="2023-02-05T00:00:00"/>
    <s v="支出現金"/>
    <x v="1"/>
    <m/>
    <n v="97"/>
    <s v="公民館使用料、コピー代"/>
    <m/>
    <m/>
    <n v="695"/>
  </r>
  <r>
    <d v="2023-02-06T00:00:00"/>
    <s v="収入現金"/>
    <x v="11"/>
    <m/>
    <n v="98"/>
    <s v="１班冨田様600円入会金2000円"/>
    <m/>
    <n v="600"/>
    <m/>
  </r>
  <r>
    <d v="2023-02-06T00:00:00"/>
    <s v="収入現金"/>
    <x v="12"/>
    <m/>
    <m/>
    <s v="1件2000円"/>
    <m/>
    <n v="2000"/>
    <m/>
  </r>
  <r>
    <d v="2023-02-07T00:00:00"/>
    <s v="支出現金"/>
    <x v="20"/>
    <m/>
    <n v="99"/>
    <s v="コピー用紙A4（５００枚）"/>
    <m/>
    <m/>
    <n v="582"/>
  </r>
  <r>
    <d v="2023-02-09T00:00:00"/>
    <s v="支出現金"/>
    <x v="2"/>
    <m/>
    <n v="100"/>
    <s v="防犯カメラ監視中看板コピー"/>
    <m/>
    <m/>
    <n v="104"/>
  </r>
  <r>
    <d v="2023-02-12T00:00:00"/>
    <s v="収入現金"/>
    <x v="11"/>
    <m/>
    <n v="101"/>
    <s v="５班須藤様900円"/>
    <m/>
    <n v="900"/>
    <m/>
  </r>
  <r>
    <d v="2023-02-19T00:00:00"/>
    <s v="収入現金"/>
    <x v="14"/>
    <m/>
    <n v="102"/>
    <s v="有価物・資源ごみ協力金分配金下期分"/>
    <m/>
    <n v="23532"/>
    <m/>
  </r>
  <r>
    <d v="2023-02-20T00:00:00"/>
    <s v="収入振替"/>
    <x v="15"/>
    <m/>
    <n v="103"/>
    <s v="普通預金利息"/>
    <m/>
    <n v="20"/>
    <m/>
  </r>
  <r>
    <d v="2023-02-23T00:00:00"/>
    <s v="支出現金"/>
    <x v="7"/>
    <m/>
    <n v="104"/>
    <s v="加藤和昭様　香典"/>
    <m/>
    <m/>
    <n v="10000"/>
  </r>
  <r>
    <d v="2023-03-02T00:00:00"/>
    <s v="支出振替"/>
    <x v="6"/>
    <m/>
    <n v="105"/>
    <s v="東京電力"/>
    <m/>
    <m/>
    <n v="9604"/>
  </r>
  <r>
    <d v="2023-03-02T00:00:00"/>
    <s v="支出現金"/>
    <x v="3"/>
    <m/>
    <n v="106"/>
    <s v="新京成バス交通費"/>
    <m/>
    <m/>
    <n v="378"/>
  </r>
  <r>
    <d v="2023-03-05T00:00:00"/>
    <s v="支出現金"/>
    <x v="21"/>
    <m/>
    <n v="107"/>
    <s v="小学校卒業者への記念図書カード"/>
    <m/>
    <m/>
    <n v="5000"/>
  </r>
  <r>
    <d v="2023-03-05T00:00:00"/>
    <s v="支出現金"/>
    <x v="2"/>
    <m/>
    <n v="108"/>
    <s v="定例会資料コピー"/>
    <m/>
    <m/>
    <n v="350"/>
  </r>
  <r>
    <d v="2023-03-05T00:00:00"/>
    <s v="支出現金"/>
    <x v="1"/>
    <m/>
    <n v="109"/>
    <s v="公民館使用料"/>
    <m/>
    <m/>
    <n v="295"/>
  </r>
  <r>
    <d v="2023-03-05T00:00:00"/>
    <s v="支出現金"/>
    <x v="22"/>
    <m/>
    <n v="110"/>
    <s v="松下様"/>
    <m/>
    <m/>
    <n v="12000"/>
  </r>
  <r>
    <d v="2023-03-05T00:00:00"/>
    <s v="支出現金"/>
    <x v="22"/>
    <m/>
    <n v="111"/>
    <s v="植松様"/>
    <m/>
    <m/>
    <n v="12000"/>
  </r>
  <r>
    <d v="2023-03-05T00:00:00"/>
    <s v="支出現金"/>
    <x v="9"/>
    <m/>
    <n v="112"/>
    <s v="1班冨田様消火器代"/>
    <m/>
    <m/>
    <n v="3536"/>
  </r>
  <r>
    <d v="2023-03-06T00:00:00"/>
    <s v="支出現金"/>
    <x v="1"/>
    <m/>
    <n v="113"/>
    <s v="クオカード5,000円×10枚"/>
    <m/>
    <m/>
    <n v="50000"/>
  </r>
  <r>
    <d v="2023-03-08T00:00:00"/>
    <s v="支出現金"/>
    <x v="3"/>
    <m/>
    <n v="114"/>
    <s v="新京成バス交通費"/>
    <m/>
    <m/>
    <n v="3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0F08F-05E7-4645-A78D-DF4435C2B042}" name="ピボットテーブル3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3:C27" firstHeaderRow="0" firstDataRow="1" firstDataCol="1"/>
  <pivotFields count="9">
    <pivotField showAll="0"/>
    <pivotField showAll="0"/>
    <pivotField axis="axisRow" showAll="0">
      <items count="25">
        <item x="11"/>
        <item x="7"/>
        <item x="13"/>
        <item x="21"/>
        <item x="17"/>
        <item x="4"/>
        <item x="2"/>
        <item x="3"/>
        <item x="1"/>
        <item x="20"/>
        <item x="22"/>
        <item x="12"/>
        <item x="6"/>
        <item x="5"/>
        <item x="18"/>
        <item x="19"/>
        <item x="10"/>
        <item x="14"/>
        <item x="15"/>
        <item x="16"/>
        <item x="9"/>
        <item x="8"/>
        <item x="0"/>
        <item m="1" x="23"/>
        <item t="default"/>
      </items>
    </pivotField>
    <pivotField showAll="0"/>
    <pivotField showAll="0"/>
    <pivotField showAll="0"/>
    <pivotField showAll="0"/>
    <pivotField dataField="1" showAll="0"/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借方(入金)" fld="7" baseField="0" baseItem="0"/>
    <dataField name="合計 / 貸方(出金)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0AD7-57CF-4105-9949-B28671075391}">
  <dimension ref="A3:E29"/>
  <sheetViews>
    <sheetView tabSelected="1" topLeftCell="A23" workbookViewId="0">
      <selection activeCell="P117" sqref="P117"/>
    </sheetView>
  </sheetViews>
  <sheetFormatPr defaultRowHeight="18" x14ac:dyDescent="0.45"/>
  <cols>
    <col min="1" max="1" width="23.59765625" bestFit="1" customWidth="1"/>
    <col min="2" max="3" width="16" bestFit="1" customWidth="1"/>
  </cols>
  <sheetData>
    <row r="3" spans="1:5" x14ac:dyDescent="0.45">
      <c r="A3" t="s">
        <v>0</v>
      </c>
      <c r="B3" t="s">
        <v>1</v>
      </c>
      <c r="C3" t="s">
        <v>2</v>
      </c>
    </row>
    <row r="4" spans="1:5" x14ac:dyDescent="0.45">
      <c r="A4" s="1" t="s">
        <v>3</v>
      </c>
      <c r="B4">
        <v>525300</v>
      </c>
      <c r="C4">
        <v>3900</v>
      </c>
    </row>
    <row r="5" spans="1:5" x14ac:dyDescent="0.45">
      <c r="A5" s="1" t="s">
        <v>4</v>
      </c>
      <c r="C5">
        <v>70000</v>
      </c>
    </row>
    <row r="6" spans="1:5" x14ac:dyDescent="0.45">
      <c r="A6" s="1" t="s">
        <v>5</v>
      </c>
      <c r="C6">
        <v>19240</v>
      </c>
      <c r="E6" s="2" t="s">
        <v>6</v>
      </c>
    </row>
    <row r="7" spans="1:5" x14ac:dyDescent="0.45">
      <c r="A7" s="1" t="s">
        <v>7</v>
      </c>
      <c r="C7">
        <v>5000</v>
      </c>
    </row>
    <row r="8" spans="1:5" x14ac:dyDescent="0.45">
      <c r="A8" s="1" t="s">
        <v>8</v>
      </c>
      <c r="C8">
        <v>8880</v>
      </c>
      <c r="E8" s="2" t="s">
        <v>6</v>
      </c>
    </row>
    <row r="9" spans="1:5" x14ac:dyDescent="0.45">
      <c r="A9" s="1" t="s">
        <v>9</v>
      </c>
      <c r="C9">
        <v>7779</v>
      </c>
    </row>
    <row r="10" spans="1:5" x14ac:dyDescent="0.45">
      <c r="A10" s="1" t="s">
        <v>10</v>
      </c>
      <c r="C10">
        <v>5343</v>
      </c>
    </row>
    <row r="11" spans="1:5" x14ac:dyDescent="0.45">
      <c r="A11" s="1" t="s">
        <v>11</v>
      </c>
      <c r="C11">
        <v>2294</v>
      </c>
    </row>
    <row r="12" spans="1:5" x14ac:dyDescent="0.45">
      <c r="A12" s="1" t="s">
        <v>12</v>
      </c>
      <c r="C12">
        <v>54140</v>
      </c>
    </row>
    <row r="13" spans="1:5" x14ac:dyDescent="0.45">
      <c r="A13" s="1" t="s">
        <v>13</v>
      </c>
      <c r="C13">
        <v>782</v>
      </c>
    </row>
    <row r="14" spans="1:5" x14ac:dyDescent="0.45">
      <c r="A14" s="1" t="s">
        <v>14</v>
      </c>
      <c r="C14">
        <v>24000</v>
      </c>
    </row>
    <row r="15" spans="1:5" x14ac:dyDescent="0.45">
      <c r="A15" s="1" t="s">
        <v>15</v>
      </c>
      <c r="B15">
        <v>46000</v>
      </c>
    </row>
    <row r="16" spans="1:5" x14ac:dyDescent="0.45">
      <c r="A16" s="1" t="s">
        <v>16</v>
      </c>
      <c r="C16">
        <v>139419</v>
      </c>
    </row>
    <row r="17" spans="1:3" x14ac:dyDescent="0.45">
      <c r="A17" s="1" t="s">
        <v>17</v>
      </c>
      <c r="C17">
        <v>1740</v>
      </c>
    </row>
    <row r="18" spans="1:3" x14ac:dyDescent="0.45">
      <c r="A18" s="1" t="s">
        <v>18</v>
      </c>
      <c r="B18">
        <v>54760</v>
      </c>
    </row>
    <row r="19" spans="1:3" x14ac:dyDescent="0.45">
      <c r="A19" s="1" t="s">
        <v>19</v>
      </c>
      <c r="B19">
        <v>117600</v>
      </c>
    </row>
    <row r="20" spans="1:3" x14ac:dyDescent="0.45">
      <c r="A20" s="1" t="s">
        <v>20</v>
      </c>
      <c r="B20">
        <v>62524</v>
      </c>
    </row>
    <row r="21" spans="1:3" x14ac:dyDescent="0.45">
      <c r="A21" s="1" t="s">
        <v>21</v>
      </c>
      <c r="B21">
        <v>48656</v>
      </c>
    </row>
    <row r="22" spans="1:3" x14ac:dyDescent="0.45">
      <c r="A22" s="1" t="s">
        <v>22</v>
      </c>
      <c r="B22">
        <v>40</v>
      </c>
    </row>
    <row r="23" spans="1:3" x14ac:dyDescent="0.45">
      <c r="A23" s="1" t="s">
        <v>23</v>
      </c>
      <c r="C23">
        <v>107880</v>
      </c>
    </row>
    <row r="24" spans="1:3" x14ac:dyDescent="0.45">
      <c r="A24" s="1" t="s">
        <v>24</v>
      </c>
      <c r="C24">
        <v>103448</v>
      </c>
    </row>
    <row r="25" spans="1:3" x14ac:dyDescent="0.45">
      <c r="A25" s="1" t="s">
        <v>25</v>
      </c>
      <c r="C25">
        <v>1848</v>
      </c>
    </row>
    <row r="26" spans="1:3" x14ac:dyDescent="0.45">
      <c r="A26" s="1" t="s">
        <v>26</v>
      </c>
      <c r="B26">
        <v>4696359</v>
      </c>
    </row>
    <row r="27" spans="1:3" x14ac:dyDescent="0.45">
      <c r="A27" s="1" t="s">
        <v>27</v>
      </c>
      <c r="B27">
        <v>5551239</v>
      </c>
      <c r="C27">
        <v>555693</v>
      </c>
    </row>
    <row r="29" spans="1:3" x14ac:dyDescent="0.45">
      <c r="C29">
        <f>GETPIVOTDATA("合計 / 借方(入金)",$A$3)-GETPIVOTDATA("合計 / 貸方(出金)",$A$3)</f>
        <v>4995546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7E2C-892E-4772-9A59-109E61B86371}">
  <dimension ref="A1:V136"/>
  <sheetViews>
    <sheetView workbookViewId="0">
      <pane ySplit="1" topLeftCell="A41" activePane="bottomLeft" state="frozen"/>
      <selection activeCell="P117" sqref="P117"/>
      <selection pane="bottomLeft" activeCell="P117" sqref="P117"/>
    </sheetView>
  </sheetViews>
  <sheetFormatPr defaultRowHeight="18" x14ac:dyDescent="0.45"/>
  <cols>
    <col min="1" max="1" width="12" style="28" customWidth="1"/>
    <col min="2" max="2" width="9.69921875" customWidth="1"/>
    <col min="3" max="3" width="14.09765625" customWidth="1"/>
    <col min="4" max="4" width="0.19921875" customWidth="1"/>
    <col min="5" max="5" width="6.69921875" customWidth="1"/>
    <col min="6" max="6" width="32.8984375" customWidth="1"/>
    <col min="7" max="7" width="5.19921875" hidden="1" customWidth="1"/>
    <col min="8" max="10" width="11.3984375" customWidth="1"/>
    <col min="11" max="11" width="1.69921875" customWidth="1"/>
    <col min="12" max="12" width="3.09765625" customWidth="1"/>
    <col min="13" max="13" width="9.3984375" bestFit="1" customWidth="1"/>
    <col min="14" max="14" width="9.19921875" bestFit="1" customWidth="1"/>
  </cols>
  <sheetData>
    <row r="1" spans="1:22" ht="37.950000000000003" customHeight="1" x14ac:dyDescent="0.45">
      <c r="A1" s="3" t="s">
        <v>28</v>
      </c>
      <c r="B1" s="4" t="s">
        <v>29</v>
      </c>
      <c r="C1" s="4" t="s">
        <v>30</v>
      </c>
      <c r="D1" s="4" t="s">
        <v>31</v>
      </c>
      <c r="E1" s="4" t="s">
        <v>32</v>
      </c>
      <c r="F1" s="5" t="s">
        <v>33</v>
      </c>
      <c r="G1" s="4" t="s">
        <v>34</v>
      </c>
      <c r="H1" s="6" t="s">
        <v>35</v>
      </c>
      <c r="I1" s="6" t="s">
        <v>36</v>
      </c>
      <c r="J1" s="6" t="s">
        <v>37</v>
      </c>
    </row>
    <row r="2" spans="1:22" x14ac:dyDescent="0.45">
      <c r="A2" s="7"/>
      <c r="B2" s="8" t="s">
        <v>38</v>
      </c>
      <c r="C2" s="9" t="s">
        <v>39</v>
      </c>
      <c r="D2" s="9"/>
      <c r="E2" s="9"/>
      <c r="F2" s="9" t="s">
        <v>40</v>
      </c>
      <c r="G2" s="8"/>
      <c r="H2" s="10">
        <v>0</v>
      </c>
      <c r="I2" s="10"/>
      <c r="J2" s="10"/>
    </row>
    <row r="3" spans="1:22" x14ac:dyDescent="0.45">
      <c r="A3" s="7"/>
      <c r="B3" s="8" t="s">
        <v>38</v>
      </c>
      <c r="C3" s="9" t="s">
        <v>39</v>
      </c>
      <c r="D3" s="9"/>
      <c r="E3" s="9"/>
      <c r="F3" s="9" t="s">
        <v>41</v>
      </c>
      <c r="G3" s="8"/>
      <c r="H3" s="10">
        <v>4648384</v>
      </c>
      <c r="I3" s="10"/>
      <c r="J3" s="10"/>
    </row>
    <row r="4" spans="1:22" ht="18.600000000000001" thickBot="1" x14ac:dyDescent="0.5">
      <c r="A4" s="11"/>
      <c r="B4" s="12" t="s">
        <v>38</v>
      </c>
      <c r="C4" s="13" t="s">
        <v>39</v>
      </c>
      <c r="D4" s="13"/>
      <c r="E4" s="13"/>
      <c r="F4" s="13" t="s">
        <v>42</v>
      </c>
      <c r="G4" s="12"/>
      <c r="H4" s="14">
        <v>47975</v>
      </c>
      <c r="I4" s="14"/>
      <c r="J4" s="14">
        <f>SUM(H2:H4)</f>
        <v>4696359</v>
      </c>
    </row>
    <row r="5" spans="1:22" ht="18.600000000000001" thickTop="1" x14ac:dyDescent="0.45">
      <c r="A5" s="15">
        <v>44633</v>
      </c>
      <c r="B5" s="16" t="s">
        <v>43</v>
      </c>
      <c r="C5" s="17" t="s">
        <v>44</v>
      </c>
      <c r="D5" s="17"/>
      <c r="E5" s="17">
        <v>1</v>
      </c>
      <c r="F5" s="17" t="s">
        <v>45</v>
      </c>
      <c r="G5" s="18"/>
      <c r="H5" s="19"/>
      <c r="I5" s="19">
        <v>295</v>
      </c>
      <c r="J5" s="19">
        <f t="shared" ref="J5:J68" si="0">IF(A5="","",J4+SUM(H5)-SUM(I5))</f>
        <v>4696064</v>
      </c>
    </row>
    <row r="6" spans="1:22" x14ac:dyDescent="0.45">
      <c r="A6" s="15">
        <v>44633</v>
      </c>
      <c r="B6" s="18" t="s">
        <v>43</v>
      </c>
      <c r="C6" s="17" t="s">
        <v>44</v>
      </c>
      <c r="D6" s="9"/>
      <c r="E6" s="9">
        <v>2</v>
      </c>
      <c r="F6" s="9" t="s">
        <v>45</v>
      </c>
      <c r="G6" s="8"/>
      <c r="H6" s="10"/>
      <c r="I6" s="10">
        <v>295</v>
      </c>
      <c r="J6" s="19">
        <f t="shared" si="0"/>
        <v>4695769</v>
      </c>
    </row>
    <row r="7" spans="1:22" x14ac:dyDescent="0.45">
      <c r="A7" s="15">
        <v>44633</v>
      </c>
      <c r="B7" s="18" t="s">
        <v>43</v>
      </c>
      <c r="C7" s="17" t="s">
        <v>44</v>
      </c>
      <c r="D7" s="9"/>
      <c r="E7" s="9">
        <v>3</v>
      </c>
      <c r="F7" s="9" t="s">
        <v>45</v>
      </c>
      <c r="G7" s="8"/>
      <c r="H7" s="10"/>
      <c r="I7" s="10">
        <v>495</v>
      </c>
      <c r="J7" s="19">
        <f t="shared" si="0"/>
        <v>4695274</v>
      </c>
    </row>
    <row r="8" spans="1:22" x14ac:dyDescent="0.45">
      <c r="A8" s="15">
        <v>44633</v>
      </c>
      <c r="B8" s="18" t="s">
        <v>43</v>
      </c>
      <c r="C8" s="17" t="s">
        <v>46</v>
      </c>
      <c r="D8" s="9"/>
      <c r="E8" s="9">
        <v>4</v>
      </c>
      <c r="F8" s="9" t="s">
        <v>47</v>
      </c>
      <c r="G8" s="8"/>
      <c r="H8" s="10"/>
      <c r="I8" s="10">
        <v>700</v>
      </c>
      <c r="J8" s="19">
        <f t="shared" si="0"/>
        <v>4694574</v>
      </c>
    </row>
    <row r="9" spans="1:22" x14ac:dyDescent="0.45">
      <c r="A9" s="15">
        <v>44633</v>
      </c>
      <c r="B9" s="18" t="s">
        <v>43</v>
      </c>
      <c r="C9" s="17" t="s">
        <v>48</v>
      </c>
      <c r="D9" s="9"/>
      <c r="E9" s="9">
        <v>5</v>
      </c>
      <c r="F9" s="9" t="s">
        <v>49</v>
      </c>
      <c r="G9" s="8"/>
      <c r="H9" s="8"/>
      <c r="I9" s="10">
        <v>380</v>
      </c>
      <c r="J9" s="19">
        <f t="shared" si="0"/>
        <v>4694194</v>
      </c>
      <c r="L9" t="s">
        <v>50</v>
      </c>
    </row>
    <row r="10" spans="1:22" x14ac:dyDescent="0.45">
      <c r="A10" s="15">
        <v>44634</v>
      </c>
      <c r="B10" s="18" t="s">
        <v>43</v>
      </c>
      <c r="C10" s="9" t="s">
        <v>51</v>
      </c>
      <c r="D10" s="9"/>
      <c r="E10" s="9">
        <v>6</v>
      </c>
      <c r="F10" s="9" t="s">
        <v>52</v>
      </c>
      <c r="G10" s="8"/>
      <c r="H10" s="8"/>
      <c r="I10" s="10">
        <v>3663</v>
      </c>
      <c r="J10" s="19">
        <f t="shared" si="0"/>
        <v>4690531</v>
      </c>
    </row>
    <row r="11" spans="1:22" x14ac:dyDescent="0.45">
      <c r="A11" s="15">
        <v>110377</v>
      </c>
      <c r="B11" s="18" t="s">
        <v>43</v>
      </c>
      <c r="C11" s="9" t="s">
        <v>51</v>
      </c>
      <c r="D11" s="9"/>
      <c r="E11" s="9">
        <v>7</v>
      </c>
      <c r="F11" s="9" t="s">
        <v>53</v>
      </c>
      <c r="G11" s="8"/>
      <c r="H11" s="10"/>
      <c r="I11" s="20">
        <v>2145</v>
      </c>
      <c r="J11" s="19">
        <f t="shared" si="0"/>
        <v>4688386</v>
      </c>
      <c r="L11" t="s">
        <v>54</v>
      </c>
    </row>
    <row r="12" spans="1:22" x14ac:dyDescent="0.45">
      <c r="A12" s="15">
        <v>44634</v>
      </c>
      <c r="B12" s="18" t="s">
        <v>43</v>
      </c>
      <c r="C12" s="9" t="s">
        <v>55</v>
      </c>
      <c r="D12" s="9"/>
      <c r="E12" s="9">
        <v>8</v>
      </c>
      <c r="F12" s="9" t="s">
        <v>56</v>
      </c>
      <c r="G12" s="8"/>
      <c r="H12" s="10"/>
      <c r="I12" s="8">
        <v>200</v>
      </c>
      <c r="J12" s="19">
        <f t="shared" si="0"/>
        <v>4688186</v>
      </c>
    </row>
    <row r="13" spans="1:22" x14ac:dyDescent="0.45">
      <c r="A13" s="15">
        <v>44651</v>
      </c>
      <c r="B13" s="18" t="s">
        <v>43</v>
      </c>
      <c r="C13" s="9" t="s">
        <v>44</v>
      </c>
      <c r="D13" s="9"/>
      <c r="E13" s="9">
        <v>9</v>
      </c>
      <c r="F13" s="9" t="s">
        <v>45</v>
      </c>
      <c r="G13" s="8"/>
      <c r="H13" s="10"/>
      <c r="I13" s="8">
        <v>295</v>
      </c>
      <c r="J13" s="19">
        <f t="shared" si="0"/>
        <v>4687891</v>
      </c>
    </row>
    <row r="14" spans="1:22" x14ac:dyDescent="0.45">
      <c r="A14" s="15">
        <v>44652</v>
      </c>
      <c r="B14" s="18" t="s">
        <v>43</v>
      </c>
      <c r="C14" s="9" t="s">
        <v>48</v>
      </c>
      <c r="D14" s="9"/>
      <c r="E14" s="9">
        <v>10</v>
      </c>
      <c r="F14" s="9" t="s">
        <v>49</v>
      </c>
      <c r="G14" s="8"/>
      <c r="H14" s="10"/>
      <c r="I14" s="8">
        <v>440</v>
      </c>
      <c r="J14" s="19">
        <f t="shared" si="0"/>
        <v>4687451</v>
      </c>
      <c r="K14" s="21"/>
      <c r="V14">
        <v>440</v>
      </c>
    </row>
    <row r="15" spans="1:22" x14ac:dyDescent="0.45">
      <c r="A15" s="15">
        <v>44652</v>
      </c>
      <c r="B15" s="18" t="s">
        <v>57</v>
      </c>
      <c r="C15" s="9" t="s">
        <v>58</v>
      </c>
      <c r="D15" s="9"/>
      <c r="E15" s="9">
        <v>11</v>
      </c>
      <c r="F15" s="9" t="s">
        <v>59</v>
      </c>
      <c r="G15" s="8"/>
      <c r="H15" s="10"/>
      <c r="I15" s="20">
        <v>10977</v>
      </c>
      <c r="J15" s="19">
        <f t="shared" si="0"/>
        <v>4676474</v>
      </c>
      <c r="K15" s="21"/>
    </row>
    <row r="16" spans="1:22" x14ac:dyDescent="0.45">
      <c r="A16" s="15">
        <v>44656</v>
      </c>
      <c r="B16" s="18" t="s">
        <v>43</v>
      </c>
      <c r="C16" s="9" t="s">
        <v>51</v>
      </c>
      <c r="D16" s="9"/>
      <c r="E16" s="9">
        <v>12</v>
      </c>
      <c r="F16" s="9" t="s">
        <v>60</v>
      </c>
      <c r="G16" s="8"/>
      <c r="H16" s="10"/>
      <c r="I16" s="8">
        <v>382</v>
      </c>
      <c r="J16" s="19">
        <f t="shared" si="0"/>
        <v>4676092</v>
      </c>
    </row>
    <row r="17" spans="1:12" x14ac:dyDescent="0.45">
      <c r="A17" s="15">
        <v>44659</v>
      </c>
      <c r="B17" s="18" t="s">
        <v>43</v>
      </c>
      <c r="C17" s="9" t="s">
        <v>46</v>
      </c>
      <c r="D17" s="9"/>
      <c r="E17" s="9">
        <v>13</v>
      </c>
      <c r="F17" s="9" t="s">
        <v>61</v>
      </c>
      <c r="G17" s="8"/>
      <c r="H17" s="10"/>
      <c r="I17" s="8">
        <v>240</v>
      </c>
      <c r="J17" s="19">
        <f t="shared" si="0"/>
        <v>4675852</v>
      </c>
    </row>
    <row r="18" spans="1:12" x14ac:dyDescent="0.45">
      <c r="A18" s="15">
        <v>44668</v>
      </c>
      <c r="B18" s="18" t="s">
        <v>43</v>
      </c>
      <c r="C18" s="9" t="s">
        <v>46</v>
      </c>
      <c r="D18" s="9"/>
      <c r="E18" s="9">
        <v>14</v>
      </c>
      <c r="F18" s="9" t="s">
        <v>62</v>
      </c>
      <c r="G18" s="8"/>
      <c r="H18" s="10"/>
      <c r="I18" s="10">
        <v>200</v>
      </c>
      <c r="J18" s="19">
        <f t="shared" si="0"/>
        <v>4675652</v>
      </c>
    </row>
    <row r="19" spans="1:12" x14ac:dyDescent="0.45">
      <c r="A19" s="15">
        <v>45036</v>
      </c>
      <c r="B19" s="18" t="s">
        <v>43</v>
      </c>
      <c r="C19" s="9" t="s">
        <v>46</v>
      </c>
      <c r="D19" s="9"/>
      <c r="E19" s="9">
        <v>15</v>
      </c>
      <c r="F19" s="9" t="s">
        <v>63</v>
      </c>
      <c r="G19" s="8"/>
      <c r="H19" s="10"/>
      <c r="I19" s="10">
        <v>220</v>
      </c>
      <c r="J19" s="19">
        <f t="shared" si="0"/>
        <v>4675432</v>
      </c>
      <c r="L19" s="21"/>
    </row>
    <row r="20" spans="1:12" x14ac:dyDescent="0.45">
      <c r="A20" s="15">
        <v>44671</v>
      </c>
      <c r="B20" s="18" t="s">
        <v>43</v>
      </c>
      <c r="C20" s="9" t="s">
        <v>64</v>
      </c>
      <c r="D20" s="9"/>
      <c r="E20" s="9">
        <v>16</v>
      </c>
      <c r="F20" s="9" t="s">
        <v>65</v>
      </c>
      <c r="G20" s="8"/>
      <c r="H20" s="10"/>
      <c r="I20" s="10">
        <v>10000</v>
      </c>
      <c r="J20" s="19">
        <f t="shared" si="0"/>
        <v>4665432</v>
      </c>
    </row>
    <row r="21" spans="1:12" x14ac:dyDescent="0.45">
      <c r="A21" s="15">
        <v>44671</v>
      </c>
      <c r="B21" s="18" t="s">
        <v>43</v>
      </c>
      <c r="C21" s="9" t="s">
        <v>64</v>
      </c>
      <c r="D21" s="9"/>
      <c r="E21" s="9">
        <v>17</v>
      </c>
      <c r="F21" s="9" t="s">
        <v>66</v>
      </c>
      <c r="G21" s="8"/>
      <c r="H21" s="10"/>
      <c r="I21" s="10">
        <v>10000</v>
      </c>
      <c r="J21" s="19">
        <f t="shared" si="0"/>
        <v>4655432</v>
      </c>
    </row>
    <row r="22" spans="1:12" x14ac:dyDescent="0.45">
      <c r="A22" s="15">
        <v>44677</v>
      </c>
      <c r="B22" s="18" t="s">
        <v>43</v>
      </c>
      <c r="C22" s="9" t="s">
        <v>51</v>
      </c>
      <c r="D22" s="9"/>
      <c r="E22" s="9">
        <v>18</v>
      </c>
      <c r="F22" s="9" t="s">
        <v>67</v>
      </c>
      <c r="G22" s="8"/>
      <c r="H22" s="10"/>
      <c r="I22" s="10">
        <v>330</v>
      </c>
      <c r="J22" s="19">
        <f t="shared" si="0"/>
        <v>4655102</v>
      </c>
    </row>
    <row r="23" spans="1:12" x14ac:dyDescent="0.45">
      <c r="A23" s="15">
        <v>44687</v>
      </c>
      <c r="B23" s="18" t="s">
        <v>57</v>
      </c>
      <c r="C23" s="9" t="s">
        <v>58</v>
      </c>
      <c r="D23" s="9"/>
      <c r="E23" s="9">
        <v>19</v>
      </c>
      <c r="F23" s="9" t="s">
        <v>68</v>
      </c>
      <c r="G23" s="8"/>
      <c r="H23" s="10"/>
      <c r="I23" s="10">
        <v>11163</v>
      </c>
      <c r="J23" s="19">
        <f t="shared" si="0"/>
        <v>4643939</v>
      </c>
      <c r="K23" s="21"/>
    </row>
    <row r="24" spans="1:12" x14ac:dyDescent="0.45">
      <c r="A24" s="15">
        <v>44688</v>
      </c>
      <c r="B24" s="18" t="s">
        <v>43</v>
      </c>
      <c r="C24" s="9" t="s">
        <v>46</v>
      </c>
      <c r="D24" s="9"/>
      <c r="E24" s="9">
        <v>20</v>
      </c>
      <c r="F24" s="9" t="s">
        <v>69</v>
      </c>
      <c r="G24" s="8"/>
      <c r="H24" s="10"/>
      <c r="I24" s="10">
        <v>350</v>
      </c>
      <c r="J24" s="19">
        <f t="shared" si="0"/>
        <v>4643589</v>
      </c>
    </row>
    <row r="25" spans="1:12" x14ac:dyDescent="0.45">
      <c r="A25" s="15">
        <v>44689</v>
      </c>
      <c r="B25" s="18" t="s">
        <v>43</v>
      </c>
      <c r="C25" s="9" t="s">
        <v>70</v>
      </c>
      <c r="D25" s="9"/>
      <c r="E25" s="9">
        <v>21</v>
      </c>
      <c r="F25" s="9" t="s">
        <v>71</v>
      </c>
      <c r="G25" s="8"/>
      <c r="H25" s="10"/>
      <c r="I25" s="10">
        <v>657</v>
      </c>
      <c r="J25" s="19">
        <f t="shared" si="0"/>
        <v>4642932</v>
      </c>
      <c r="K25" s="21"/>
    </row>
    <row r="26" spans="1:12" x14ac:dyDescent="0.45">
      <c r="A26" s="15">
        <v>44696</v>
      </c>
      <c r="B26" s="18" t="s">
        <v>43</v>
      </c>
      <c r="C26" s="9" t="s">
        <v>46</v>
      </c>
      <c r="D26" s="9"/>
      <c r="E26" s="9">
        <v>22</v>
      </c>
      <c r="F26" s="9" t="s">
        <v>72</v>
      </c>
      <c r="G26" s="8"/>
      <c r="H26" s="10"/>
      <c r="I26" s="10">
        <v>240</v>
      </c>
      <c r="J26" s="19">
        <f t="shared" si="0"/>
        <v>4642692</v>
      </c>
    </row>
    <row r="27" spans="1:12" x14ac:dyDescent="0.45">
      <c r="A27" s="15">
        <v>44696</v>
      </c>
      <c r="B27" s="18" t="s">
        <v>43</v>
      </c>
      <c r="C27" s="9" t="s">
        <v>46</v>
      </c>
      <c r="D27" s="9"/>
      <c r="E27" s="9">
        <v>23</v>
      </c>
      <c r="F27" s="9"/>
      <c r="G27" s="8"/>
      <c r="H27" s="10"/>
      <c r="I27" s="10">
        <v>70</v>
      </c>
      <c r="J27" s="19">
        <f t="shared" si="0"/>
        <v>4642622</v>
      </c>
    </row>
    <row r="28" spans="1:12" x14ac:dyDescent="0.45">
      <c r="A28" s="15">
        <v>44699</v>
      </c>
      <c r="B28" s="18" t="s">
        <v>43</v>
      </c>
      <c r="C28" s="9" t="s">
        <v>73</v>
      </c>
      <c r="D28" s="9"/>
      <c r="E28" s="9">
        <v>24</v>
      </c>
      <c r="F28" s="22" t="s">
        <v>74</v>
      </c>
      <c r="G28" s="8"/>
      <c r="H28" s="8"/>
      <c r="I28" s="10">
        <v>84392</v>
      </c>
      <c r="J28" s="19">
        <f t="shared" si="0"/>
        <v>4558230</v>
      </c>
    </row>
    <row r="29" spans="1:12" ht="36" x14ac:dyDescent="0.45">
      <c r="A29" s="15">
        <v>44701</v>
      </c>
      <c r="B29" s="8" t="s">
        <v>75</v>
      </c>
      <c r="C29" s="9" t="s">
        <v>76</v>
      </c>
      <c r="D29" s="9"/>
      <c r="E29" s="9">
        <v>25</v>
      </c>
      <c r="F29" s="9"/>
      <c r="G29" s="8"/>
      <c r="H29" s="10">
        <v>19200</v>
      </c>
      <c r="I29" s="10"/>
      <c r="J29" s="19">
        <f t="shared" si="0"/>
        <v>4577430</v>
      </c>
    </row>
    <row r="30" spans="1:12" x14ac:dyDescent="0.45">
      <c r="A30" s="15">
        <v>44701</v>
      </c>
      <c r="B30" s="18" t="s">
        <v>43</v>
      </c>
      <c r="C30" s="9" t="s">
        <v>70</v>
      </c>
      <c r="D30" s="9"/>
      <c r="E30" s="9">
        <v>26</v>
      </c>
      <c r="F30" s="9" t="s">
        <v>77</v>
      </c>
      <c r="G30" s="8"/>
      <c r="H30" s="10"/>
      <c r="I30" s="10">
        <v>1191</v>
      </c>
      <c r="J30" s="19">
        <f t="shared" si="0"/>
        <v>4576239</v>
      </c>
    </row>
    <row r="31" spans="1:12" x14ac:dyDescent="0.45">
      <c r="A31" s="15">
        <v>44705</v>
      </c>
      <c r="B31" s="18" t="s">
        <v>43</v>
      </c>
      <c r="C31" s="9" t="s">
        <v>55</v>
      </c>
      <c r="D31" s="9"/>
      <c r="E31" s="9">
        <v>27</v>
      </c>
      <c r="F31" s="9" t="s">
        <v>78</v>
      </c>
      <c r="G31" s="8"/>
      <c r="H31" s="10"/>
      <c r="I31" s="10">
        <v>1540</v>
      </c>
      <c r="J31" s="19">
        <f t="shared" si="0"/>
        <v>4574699</v>
      </c>
    </row>
    <row r="32" spans="1:12" x14ac:dyDescent="0.45">
      <c r="A32" s="15">
        <v>44711</v>
      </c>
      <c r="B32" s="18" t="s">
        <v>43</v>
      </c>
      <c r="C32" s="9" t="s">
        <v>46</v>
      </c>
      <c r="D32" s="9"/>
      <c r="E32" s="9">
        <v>28</v>
      </c>
      <c r="F32" s="9"/>
      <c r="G32" s="8"/>
      <c r="H32" s="10"/>
      <c r="I32" s="10">
        <v>30</v>
      </c>
      <c r="J32" s="19">
        <f t="shared" si="0"/>
        <v>4574669</v>
      </c>
      <c r="L32" s="21"/>
    </row>
    <row r="33" spans="1:14" x14ac:dyDescent="0.45">
      <c r="A33" s="15">
        <v>44713</v>
      </c>
      <c r="B33" s="18" t="s">
        <v>57</v>
      </c>
      <c r="C33" s="9" t="s">
        <v>58</v>
      </c>
      <c r="D33" s="9"/>
      <c r="E33" s="9">
        <v>29</v>
      </c>
      <c r="F33" s="9" t="s">
        <v>68</v>
      </c>
      <c r="G33" s="8"/>
      <c r="H33" s="10"/>
      <c r="I33" s="10">
        <v>10890</v>
      </c>
      <c r="J33" s="19">
        <f t="shared" si="0"/>
        <v>4563779</v>
      </c>
      <c r="L33" s="21"/>
    </row>
    <row r="34" spans="1:14" x14ac:dyDescent="0.45">
      <c r="A34" s="15">
        <v>44716</v>
      </c>
      <c r="B34" s="18" t="s">
        <v>43</v>
      </c>
      <c r="C34" s="9" t="s">
        <v>51</v>
      </c>
      <c r="D34" s="9"/>
      <c r="E34" s="9">
        <v>30</v>
      </c>
      <c r="F34" s="9" t="s">
        <v>79</v>
      </c>
      <c r="G34" s="8"/>
      <c r="H34" s="10"/>
      <c r="I34" s="10">
        <v>543</v>
      </c>
      <c r="J34" s="19">
        <f t="shared" si="0"/>
        <v>4563236</v>
      </c>
      <c r="L34" s="21"/>
    </row>
    <row r="35" spans="1:14" x14ac:dyDescent="0.45">
      <c r="A35" s="15">
        <v>44718</v>
      </c>
      <c r="B35" s="18" t="s">
        <v>43</v>
      </c>
      <c r="C35" s="9" t="s">
        <v>48</v>
      </c>
      <c r="D35" s="9"/>
      <c r="E35" s="9">
        <v>31</v>
      </c>
      <c r="F35" s="9" t="s">
        <v>80</v>
      </c>
      <c r="G35" s="8"/>
      <c r="H35" s="10"/>
      <c r="I35" s="10">
        <v>250</v>
      </c>
      <c r="J35" s="19">
        <f t="shared" si="0"/>
        <v>4562986</v>
      </c>
      <c r="L35" s="21"/>
    </row>
    <row r="36" spans="1:14" x14ac:dyDescent="0.45">
      <c r="A36" s="15">
        <v>44724</v>
      </c>
      <c r="B36" s="18" t="s">
        <v>43</v>
      </c>
      <c r="C36" s="9" t="s">
        <v>44</v>
      </c>
      <c r="D36" s="9"/>
      <c r="E36" s="9">
        <v>32</v>
      </c>
      <c r="F36" s="9" t="s">
        <v>81</v>
      </c>
      <c r="G36" s="8"/>
      <c r="H36" s="10"/>
      <c r="I36" s="10">
        <v>590</v>
      </c>
      <c r="J36" s="19">
        <f t="shared" si="0"/>
        <v>4562396</v>
      </c>
    </row>
    <row r="37" spans="1:14" x14ac:dyDescent="0.45">
      <c r="A37" s="15">
        <v>44724</v>
      </c>
      <c r="B37" s="18" t="s">
        <v>82</v>
      </c>
      <c r="C37" s="9" t="s">
        <v>83</v>
      </c>
      <c r="D37" s="9"/>
      <c r="E37" s="9">
        <v>33</v>
      </c>
      <c r="F37" s="9" t="s">
        <v>84</v>
      </c>
      <c r="G37" s="8"/>
      <c r="H37" s="10">
        <v>70200</v>
      </c>
      <c r="I37" s="10"/>
      <c r="J37" s="19">
        <f t="shared" si="0"/>
        <v>4632596</v>
      </c>
    </row>
    <row r="38" spans="1:14" x14ac:dyDescent="0.45">
      <c r="A38" s="15">
        <v>44724</v>
      </c>
      <c r="B38" s="18" t="s">
        <v>82</v>
      </c>
      <c r="C38" s="9" t="s">
        <v>83</v>
      </c>
      <c r="D38" s="9"/>
      <c r="E38" s="9">
        <v>34</v>
      </c>
      <c r="F38" s="9" t="s">
        <v>85</v>
      </c>
      <c r="G38" s="8"/>
      <c r="H38" s="20">
        <v>64800</v>
      </c>
      <c r="I38" s="10"/>
      <c r="J38" s="19">
        <f t="shared" si="0"/>
        <v>4697396</v>
      </c>
    </row>
    <row r="39" spans="1:14" x14ac:dyDescent="0.45">
      <c r="A39" s="15">
        <v>44724</v>
      </c>
      <c r="B39" s="18" t="s">
        <v>82</v>
      </c>
      <c r="C39" s="9" t="s">
        <v>83</v>
      </c>
      <c r="D39" s="9"/>
      <c r="E39" s="9">
        <v>35</v>
      </c>
      <c r="F39" s="9" t="s">
        <v>86</v>
      </c>
      <c r="G39" s="8"/>
      <c r="H39" s="10">
        <v>86400</v>
      </c>
      <c r="I39" s="10"/>
      <c r="J39" s="19">
        <f t="shared" si="0"/>
        <v>4783796</v>
      </c>
      <c r="K39" s="21"/>
    </row>
    <row r="40" spans="1:14" x14ac:dyDescent="0.45">
      <c r="A40" s="15">
        <v>44724</v>
      </c>
      <c r="B40" s="18" t="s">
        <v>82</v>
      </c>
      <c r="C40" s="9" t="s">
        <v>83</v>
      </c>
      <c r="D40" s="9"/>
      <c r="E40" s="9">
        <v>36</v>
      </c>
      <c r="F40" s="9" t="s">
        <v>87</v>
      </c>
      <c r="G40" s="8"/>
      <c r="H40" s="10">
        <v>154800</v>
      </c>
      <c r="I40" s="10"/>
      <c r="J40" s="19">
        <f t="shared" si="0"/>
        <v>4938596</v>
      </c>
      <c r="K40" s="21"/>
      <c r="L40" s="2"/>
    </row>
    <row r="41" spans="1:14" x14ac:dyDescent="0.45">
      <c r="A41" s="15">
        <v>45089</v>
      </c>
      <c r="B41" s="18" t="s">
        <v>82</v>
      </c>
      <c r="C41" s="9" t="s">
        <v>88</v>
      </c>
      <c r="D41" s="9"/>
      <c r="E41" s="9"/>
      <c r="F41" s="9" t="s">
        <v>89</v>
      </c>
      <c r="G41" s="8"/>
      <c r="H41" s="10">
        <v>44000</v>
      </c>
      <c r="I41" s="10"/>
      <c r="J41" s="19">
        <f t="shared" si="0"/>
        <v>4982596</v>
      </c>
      <c r="K41" s="21"/>
      <c r="L41" s="2"/>
    </row>
    <row r="42" spans="1:14" x14ac:dyDescent="0.45">
      <c r="A42" s="15">
        <v>44724</v>
      </c>
      <c r="B42" s="18" t="s">
        <v>82</v>
      </c>
      <c r="C42" s="9" t="s">
        <v>83</v>
      </c>
      <c r="D42" s="9"/>
      <c r="E42" s="9">
        <v>37</v>
      </c>
      <c r="F42" s="9" t="s">
        <v>90</v>
      </c>
      <c r="G42" s="8"/>
      <c r="H42" s="20">
        <v>86400</v>
      </c>
      <c r="I42" s="10"/>
      <c r="J42" s="19">
        <f t="shared" si="0"/>
        <v>5068996</v>
      </c>
      <c r="K42" s="21"/>
    </row>
    <row r="43" spans="1:14" x14ac:dyDescent="0.45">
      <c r="A43" s="15">
        <v>44724</v>
      </c>
      <c r="B43" s="18" t="s">
        <v>82</v>
      </c>
      <c r="C43" s="9" t="s">
        <v>83</v>
      </c>
      <c r="D43" s="9"/>
      <c r="E43" s="9">
        <v>38</v>
      </c>
      <c r="F43" s="9" t="s">
        <v>91</v>
      </c>
      <c r="G43" s="8"/>
      <c r="H43" s="10">
        <v>61200</v>
      </c>
      <c r="I43" s="10"/>
      <c r="J43" s="19">
        <f t="shared" si="0"/>
        <v>5130196</v>
      </c>
      <c r="K43" s="21"/>
    </row>
    <row r="44" spans="1:14" x14ac:dyDescent="0.45">
      <c r="A44" s="15">
        <v>44725</v>
      </c>
      <c r="B44" s="18" t="s">
        <v>43</v>
      </c>
      <c r="C44" s="17" t="s">
        <v>46</v>
      </c>
      <c r="D44" s="9"/>
      <c r="E44" s="9">
        <v>39</v>
      </c>
      <c r="F44" s="9" t="s">
        <v>92</v>
      </c>
      <c r="G44" s="8"/>
      <c r="H44" s="10"/>
      <c r="I44" s="10">
        <v>280</v>
      </c>
      <c r="J44" s="19">
        <f t="shared" si="0"/>
        <v>5129916</v>
      </c>
      <c r="K44" s="21"/>
    </row>
    <row r="45" spans="1:14" x14ac:dyDescent="0.45">
      <c r="A45" s="15">
        <v>44730</v>
      </c>
      <c r="B45" s="18" t="s">
        <v>43</v>
      </c>
      <c r="C45" s="17" t="s">
        <v>51</v>
      </c>
      <c r="D45" s="9"/>
      <c r="E45" s="9">
        <v>40</v>
      </c>
      <c r="F45" s="9" t="s">
        <v>93</v>
      </c>
      <c r="G45" s="8"/>
      <c r="H45" s="10"/>
      <c r="I45" s="10">
        <v>220</v>
      </c>
      <c r="J45" s="19">
        <f t="shared" si="0"/>
        <v>5129696</v>
      </c>
      <c r="K45" s="21"/>
    </row>
    <row r="46" spans="1:14" ht="36" x14ac:dyDescent="0.45">
      <c r="A46" s="15">
        <v>44738</v>
      </c>
      <c r="B46" s="18" t="s">
        <v>57</v>
      </c>
      <c r="C46" s="17" t="s">
        <v>94</v>
      </c>
      <c r="D46" s="9"/>
      <c r="E46" s="9">
        <v>42</v>
      </c>
      <c r="F46" s="9" t="s">
        <v>95</v>
      </c>
      <c r="G46" s="8"/>
      <c r="H46" s="10"/>
      <c r="I46" s="10">
        <v>19240</v>
      </c>
      <c r="J46" s="19">
        <f t="shared" si="0"/>
        <v>5110456</v>
      </c>
      <c r="K46" s="21"/>
      <c r="M46">
        <v>130</v>
      </c>
      <c r="N46">
        <v>148</v>
      </c>
    </row>
    <row r="47" spans="1:14" ht="36" x14ac:dyDescent="0.45">
      <c r="A47" s="15">
        <v>44738</v>
      </c>
      <c r="B47" s="8" t="s">
        <v>82</v>
      </c>
      <c r="C47" s="9" t="s">
        <v>96</v>
      </c>
      <c r="D47" s="9"/>
      <c r="E47" s="9">
        <v>43</v>
      </c>
      <c r="F47" s="9" t="s">
        <v>97</v>
      </c>
      <c r="G47" s="8"/>
      <c r="H47" s="23">
        <v>25124</v>
      </c>
      <c r="I47" s="10"/>
      <c r="J47" s="19">
        <f t="shared" si="0"/>
        <v>5135580</v>
      </c>
      <c r="K47" s="21"/>
      <c r="L47" s="2"/>
    </row>
    <row r="48" spans="1:14" ht="36" x14ac:dyDescent="0.45">
      <c r="A48" s="15">
        <v>45103</v>
      </c>
      <c r="B48" s="18" t="s">
        <v>82</v>
      </c>
      <c r="C48" s="17" t="s">
        <v>76</v>
      </c>
      <c r="D48" s="9"/>
      <c r="E48" s="9"/>
      <c r="F48" s="9" t="s">
        <v>98</v>
      </c>
      <c r="G48" s="8"/>
      <c r="H48" s="10">
        <v>19200</v>
      </c>
      <c r="I48" s="10"/>
      <c r="J48" s="19">
        <f t="shared" si="0"/>
        <v>5154780</v>
      </c>
      <c r="K48" s="21"/>
      <c r="L48" s="2"/>
    </row>
    <row r="49" spans="1:11" x14ac:dyDescent="0.45">
      <c r="A49" s="15">
        <v>44740</v>
      </c>
      <c r="B49" s="18" t="s">
        <v>43</v>
      </c>
      <c r="C49" s="17" t="s">
        <v>46</v>
      </c>
      <c r="D49" s="9"/>
      <c r="E49" s="9">
        <v>44</v>
      </c>
      <c r="F49" s="9" t="s">
        <v>99</v>
      </c>
      <c r="G49" s="8"/>
      <c r="H49" s="10"/>
      <c r="I49" s="10">
        <v>350</v>
      </c>
      <c r="J49" s="19">
        <f t="shared" si="0"/>
        <v>5154430</v>
      </c>
      <c r="K49" s="21"/>
    </row>
    <row r="50" spans="1:11" x14ac:dyDescent="0.45">
      <c r="A50" s="15">
        <v>44743</v>
      </c>
      <c r="B50" s="18" t="s">
        <v>57</v>
      </c>
      <c r="C50" s="9" t="s">
        <v>58</v>
      </c>
      <c r="D50" s="9"/>
      <c r="E50" s="9">
        <v>45</v>
      </c>
      <c r="F50" s="9" t="s">
        <v>68</v>
      </c>
      <c r="G50" s="8"/>
      <c r="H50" s="10"/>
      <c r="I50" s="10">
        <v>11419</v>
      </c>
      <c r="J50" s="19">
        <f t="shared" si="0"/>
        <v>5143011</v>
      </c>
      <c r="K50" s="21"/>
    </row>
    <row r="51" spans="1:11" x14ac:dyDescent="0.45">
      <c r="A51" s="15">
        <v>44745</v>
      </c>
      <c r="B51" s="18" t="s">
        <v>43</v>
      </c>
      <c r="C51" s="9" t="s">
        <v>44</v>
      </c>
      <c r="D51" s="9"/>
      <c r="E51" s="9">
        <v>46</v>
      </c>
      <c r="F51" s="9" t="s">
        <v>81</v>
      </c>
      <c r="G51" s="8"/>
      <c r="H51" s="10"/>
      <c r="I51" s="10">
        <v>295</v>
      </c>
      <c r="J51" s="19">
        <f t="shared" si="0"/>
        <v>5142716</v>
      </c>
      <c r="K51" s="21"/>
    </row>
    <row r="52" spans="1:11" x14ac:dyDescent="0.45">
      <c r="A52" s="15">
        <v>44750</v>
      </c>
      <c r="B52" s="18" t="s">
        <v>43</v>
      </c>
      <c r="C52" s="9" t="s">
        <v>48</v>
      </c>
      <c r="D52" s="9"/>
      <c r="E52" s="9">
        <v>47</v>
      </c>
      <c r="F52" s="9" t="s">
        <v>100</v>
      </c>
      <c r="G52" s="8"/>
      <c r="H52" s="10"/>
      <c r="I52" s="10">
        <v>168</v>
      </c>
      <c r="J52" s="19">
        <f t="shared" si="0"/>
        <v>5142548</v>
      </c>
    </row>
    <row r="53" spans="1:11" x14ac:dyDescent="0.45">
      <c r="A53" s="15">
        <v>44752</v>
      </c>
      <c r="B53" s="18" t="s">
        <v>43</v>
      </c>
      <c r="C53" s="9" t="s">
        <v>73</v>
      </c>
      <c r="D53" s="9"/>
      <c r="E53" s="9">
        <v>48</v>
      </c>
      <c r="F53" s="22" t="s">
        <v>101</v>
      </c>
      <c r="G53" s="8"/>
      <c r="H53" s="8"/>
      <c r="I53" s="10">
        <v>3960</v>
      </c>
      <c r="J53" s="19">
        <f t="shared" si="0"/>
        <v>5138588</v>
      </c>
      <c r="K53" s="21"/>
    </row>
    <row r="54" spans="1:11" x14ac:dyDescent="0.45">
      <c r="A54" s="15">
        <v>44761</v>
      </c>
      <c r="B54" s="18" t="s">
        <v>43</v>
      </c>
      <c r="C54" s="17" t="s">
        <v>46</v>
      </c>
      <c r="D54" s="9"/>
      <c r="E54" s="9">
        <v>49</v>
      </c>
      <c r="F54" s="9" t="s">
        <v>102</v>
      </c>
      <c r="G54" s="8"/>
      <c r="H54" s="10"/>
      <c r="I54" s="10">
        <v>10</v>
      </c>
      <c r="J54" s="19">
        <f t="shared" si="0"/>
        <v>5138578</v>
      </c>
    </row>
    <row r="55" spans="1:11" x14ac:dyDescent="0.45">
      <c r="A55" s="15">
        <v>44769</v>
      </c>
      <c r="B55" s="18" t="s">
        <v>43</v>
      </c>
      <c r="C55" s="9" t="s">
        <v>46</v>
      </c>
      <c r="D55" s="9"/>
      <c r="E55" s="9">
        <v>50</v>
      </c>
      <c r="F55" s="22" t="s">
        <v>103</v>
      </c>
      <c r="G55" s="8"/>
      <c r="H55" s="10"/>
      <c r="I55" s="10">
        <v>140</v>
      </c>
      <c r="J55" s="19">
        <f t="shared" si="0"/>
        <v>5138438</v>
      </c>
    </row>
    <row r="56" spans="1:11" x14ac:dyDescent="0.45">
      <c r="A56" s="15">
        <v>44775</v>
      </c>
      <c r="B56" s="18" t="s">
        <v>57</v>
      </c>
      <c r="C56" s="9" t="s">
        <v>58</v>
      </c>
      <c r="D56" s="9"/>
      <c r="E56" s="9">
        <v>51</v>
      </c>
      <c r="F56" s="9" t="s">
        <v>68</v>
      </c>
      <c r="G56" s="8"/>
      <c r="H56" s="10"/>
      <c r="I56" s="10">
        <v>11860</v>
      </c>
      <c r="J56" s="19">
        <f t="shared" si="0"/>
        <v>5126578</v>
      </c>
    </row>
    <row r="57" spans="1:11" x14ac:dyDescent="0.45">
      <c r="A57" s="15">
        <v>44795</v>
      </c>
      <c r="B57" s="8" t="s">
        <v>75</v>
      </c>
      <c r="C57" s="9" t="s">
        <v>104</v>
      </c>
      <c r="D57" s="9"/>
      <c r="E57" s="9">
        <v>52</v>
      </c>
      <c r="F57" s="9" t="s">
        <v>105</v>
      </c>
      <c r="G57" s="8"/>
      <c r="H57" s="8">
        <v>20</v>
      </c>
      <c r="I57" s="10"/>
      <c r="J57" s="19">
        <f t="shared" si="0"/>
        <v>5126598</v>
      </c>
    </row>
    <row r="58" spans="1:11" x14ac:dyDescent="0.45">
      <c r="A58" s="15">
        <v>44799</v>
      </c>
      <c r="B58" s="18" t="s">
        <v>43</v>
      </c>
      <c r="C58" s="9" t="s">
        <v>46</v>
      </c>
      <c r="D58" s="9"/>
      <c r="E58" s="9">
        <v>53</v>
      </c>
      <c r="F58" s="22" t="s">
        <v>106</v>
      </c>
      <c r="G58" s="8"/>
      <c r="H58" s="10"/>
      <c r="I58" s="10">
        <v>150</v>
      </c>
      <c r="J58" s="19">
        <f t="shared" si="0"/>
        <v>5126448</v>
      </c>
    </row>
    <row r="59" spans="1:11" x14ac:dyDescent="0.45">
      <c r="A59" s="15">
        <v>44805</v>
      </c>
      <c r="B59" s="18" t="s">
        <v>57</v>
      </c>
      <c r="C59" s="9" t="s">
        <v>58</v>
      </c>
      <c r="D59" s="9"/>
      <c r="E59" s="9">
        <v>54</v>
      </c>
      <c r="F59" s="9" t="s">
        <v>68</v>
      </c>
      <c r="G59" s="8"/>
      <c r="H59" s="10"/>
      <c r="I59" s="10">
        <v>12251</v>
      </c>
      <c r="J59" s="19">
        <f t="shared" si="0"/>
        <v>5114197</v>
      </c>
    </row>
    <row r="60" spans="1:11" x14ac:dyDescent="0.45">
      <c r="A60" s="15">
        <v>44808</v>
      </c>
      <c r="B60" s="18" t="s">
        <v>43</v>
      </c>
      <c r="C60" s="9" t="s">
        <v>107</v>
      </c>
      <c r="D60" s="9"/>
      <c r="E60" s="9">
        <v>55</v>
      </c>
      <c r="F60" s="9" t="s">
        <v>108</v>
      </c>
      <c r="G60" s="8"/>
      <c r="H60" s="8"/>
      <c r="I60" s="10">
        <v>62520</v>
      </c>
      <c r="J60" s="19">
        <f t="shared" si="0"/>
        <v>5051677</v>
      </c>
    </row>
    <row r="61" spans="1:11" x14ac:dyDescent="0.45">
      <c r="A61" s="15">
        <v>44808</v>
      </c>
      <c r="B61" s="18" t="s">
        <v>43</v>
      </c>
      <c r="C61" s="9" t="s">
        <v>107</v>
      </c>
      <c r="D61" s="9"/>
      <c r="E61" s="9">
        <v>56</v>
      </c>
      <c r="F61" s="9" t="s">
        <v>109</v>
      </c>
      <c r="G61" s="8"/>
      <c r="H61" s="10"/>
      <c r="I61" s="10">
        <v>45360</v>
      </c>
      <c r="J61" s="19">
        <f t="shared" si="0"/>
        <v>5006317</v>
      </c>
    </row>
    <row r="62" spans="1:11" x14ac:dyDescent="0.45">
      <c r="A62" s="15">
        <v>44830</v>
      </c>
      <c r="B62" s="18" t="s">
        <v>43</v>
      </c>
      <c r="C62" s="9" t="s">
        <v>83</v>
      </c>
      <c r="D62" s="9"/>
      <c r="E62" s="9">
        <v>57</v>
      </c>
      <c r="F62" s="9" t="s">
        <v>110</v>
      </c>
      <c r="G62" s="8"/>
      <c r="H62" s="10"/>
      <c r="I62" s="10">
        <v>1800</v>
      </c>
      <c r="J62" s="19">
        <f t="shared" si="0"/>
        <v>5004517</v>
      </c>
    </row>
    <row r="63" spans="1:11" x14ac:dyDescent="0.45">
      <c r="A63" s="15">
        <v>44831</v>
      </c>
      <c r="B63" s="18" t="s">
        <v>43</v>
      </c>
      <c r="C63" s="9" t="s">
        <v>46</v>
      </c>
      <c r="D63" s="9"/>
      <c r="E63" s="9">
        <v>58</v>
      </c>
      <c r="F63" s="22" t="s">
        <v>111</v>
      </c>
      <c r="G63" s="8"/>
      <c r="H63" s="10"/>
      <c r="I63" s="10">
        <v>90</v>
      </c>
      <c r="J63" s="19">
        <f t="shared" si="0"/>
        <v>5004427</v>
      </c>
    </row>
    <row r="64" spans="1:11" x14ac:dyDescent="0.45">
      <c r="A64" s="15">
        <v>44831</v>
      </c>
      <c r="B64" s="18" t="s">
        <v>43</v>
      </c>
      <c r="C64" s="9" t="s">
        <v>48</v>
      </c>
      <c r="D64" s="9"/>
      <c r="E64" s="9">
        <v>59</v>
      </c>
      <c r="F64" s="9" t="s">
        <v>112</v>
      </c>
      <c r="G64" s="8"/>
      <c r="H64" s="10"/>
      <c r="I64" s="10">
        <v>300</v>
      </c>
      <c r="J64" s="19">
        <f t="shared" si="0"/>
        <v>5004127</v>
      </c>
    </row>
    <row r="65" spans="1:13" ht="36" x14ac:dyDescent="0.45">
      <c r="A65" s="15">
        <v>44834</v>
      </c>
      <c r="B65" s="8" t="s">
        <v>57</v>
      </c>
      <c r="C65" s="9" t="s">
        <v>113</v>
      </c>
      <c r="D65" s="9"/>
      <c r="E65" s="9">
        <v>60</v>
      </c>
      <c r="F65" s="9" t="s">
        <v>114</v>
      </c>
      <c r="G65" s="8"/>
      <c r="H65" s="10"/>
      <c r="I65" s="10">
        <v>4440</v>
      </c>
      <c r="J65" s="19">
        <f t="shared" si="0"/>
        <v>4999687</v>
      </c>
    </row>
    <row r="66" spans="1:13" x14ac:dyDescent="0.45">
      <c r="A66" s="15">
        <v>44836</v>
      </c>
      <c r="B66" s="18" t="s">
        <v>43</v>
      </c>
      <c r="C66" s="9" t="s">
        <v>46</v>
      </c>
      <c r="D66" s="9"/>
      <c r="E66" s="9">
        <v>61</v>
      </c>
      <c r="F66" s="22" t="s">
        <v>115</v>
      </c>
      <c r="G66" s="8"/>
      <c r="H66" s="10"/>
      <c r="I66" s="10">
        <v>295</v>
      </c>
      <c r="J66" s="19">
        <f t="shared" si="0"/>
        <v>4999392</v>
      </c>
    </row>
    <row r="67" spans="1:13" x14ac:dyDescent="0.45">
      <c r="A67" s="15">
        <v>44838</v>
      </c>
      <c r="B67" s="18" t="s">
        <v>57</v>
      </c>
      <c r="C67" s="9" t="s">
        <v>58</v>
      </c>
      <c r="D67" s="9"/>
      <c r="E67" s="9">
        <v>62</v>
      </c>
      <c r="F67" s="9" t="s">
        <v>68</v>
      </c>
      <c r="G67" s="8"/>
      <c r="H67" s="10"/>
      <c r="I67" s="10">
        <v>12251</v>
      </c>
      <c r="J67" s="19">
        <f t="shared" si="0"/>
        <v>4987141</v>
      </c>
    </row>
    <row r="68" spans="1:13" x14ac:dyDescent="0.45">
      <c r="A68" s="15">
        <v>44839</v>
      </c>
      <c r="B68" s="18" t="s">
        <v>43</v>
      </c>
      <c r="C68" s="17" t="s">
        <v>46</v>
      </c>
      <c r="D68" s="9"/>
      <c r="E68" s="9">
        <v>63</v>
      </c>
      <c r="F68" s="9" t="s">
        <v>116</v>
      </c>
      <c r="G68" s="8"/>
      <c r="H68" s="10"/>
      <c r="I68" s="10">
        <v>104</v>
      </c>
      <c r="J68" s="19">
        <f t="shared" si="0"/>
        <v>4987037</v>
      </c>
    </row>
    <row r="69" spans="1:13" x14ac:dyDescent="0.45">
      <c r="A69" s="15">
        <v>44841</v>
      </c>
      <c r="B69" s="18" t="s">
        <v>43</v>
      </c>
      <c r="C69" s="17" t="s">
        <v>73</v>
      </c>
      <c r="D69" s="9"/>
      <c r="E69" s="9">
        <v>64</v>
      </c>
      <c r="F69" s="9" t="s">
        <v>117</v>
      </c>
      <c r="G69" s="8"/>
      <c r="H69" s="10"/>
      <c r="I69" s="10">
        <v>7072</v>
      </c>
      <c r="J69" s="19">
        <f t="shared" ref="J69" si="1">IF(A69="","",J68+SUM(H69)-SUM(I69))</f>
        <v>4979965</v>
      </c>
    </row>
    <row r="70" spans="1:13" x14ac:dyDescent="0.45">
      <c r="A70" s="15">
        <v>44857</v>
      </c>
      <c r="B70" s="18" t="s">
        <v>43</v>
      </c>
      <c r="C70" s="17" t="s">
        <v>51</v>
      </c>
      <c r="D70" s="9"/>
      <c r="E70" s="9">
        <v>65</v>
      </c>
      <c r="F70" s="9" t="s">
        <v>118</v>
      </c>
      <c r="G70" s="8"/>
      <c r="H70" s="10"/>
      <c r="I70" s="10">
        <v>107</v>
      </c>
      <c r="J70" s="19">
        <f t="shared" ref="J70:J120" si="2">IF(A70="","",J69+SUM(H70)-SUM(I70))</f>
        <v>4979858</v>
      </c>
    </row>
    <row r="71" spans="1:13" x14ac:dyDescent="0.45">
      <c r="A71" s="15">
        <v>44858</v>
      </c>
      <c r="B71" s="18" t="s">
        <v>43</v>
      </c>
      <c r="C71" s="17" t="s">
        <v>64</v>
      </c>
      <c r="D71" s="9"/>
      <c r="E71" s="9">
        <v>66</v>
      </c>
      <c r="F71" s="9" t="s">
        <v>119</v>
      </c>
      <c r="G71" s="8"/>
      <c r="H71" s="10"/>
      <c r="I71" s="10">
        <v>20000</v>
      </c>
      <c r="J71" s="19">
        <f t="shared" si="2"/>
        <v>4959858</v>
      </c>
    </row>
    <row r="72" spans="1:13" x14ac:dyDescent="0.45">
      <c r="A72" s="15">
        <v>44865</v>
      </c>
      <c r="B72" s="18" t="s">
        <v>75</v>
      </c>
      <c r="C72" s="17" t="s">
        <v>120</v>
      </c>
      <c r="D72" s="9"/>
      <c r="E72" s="9">
        <v>67</v>
      </c>
      <c r="F72" s="9" t="s">
        <v>121</v>
      </c>
      <c r="G72" s="8"/>
      <c r="H72" s="10">
        <v>54760</v>
      </c>
      <c r="I72" s="10"/>
      <c r="J72" s="19">
        <f t="shared" si="2"/>
        <v>5014618</v>
      </c>
    </row>
    <row r="73" spans="1:13" ht="36" x14ac:dyDescent="0.45">
      <c r="A73" s="15">
        <v>44865</v>
      </c>
      <c r="B73" s="18" t="s">
        <v>75</v>
      </c>
      <c r="C73" s="17" t="s">
        <v>122</v>
      </c>
      <c r="D73" s="9"/>
      <c r="E73" s="9">
        <v>68</v>
      </c>
      <c r="F73" s="9" t="s">
        <v>123</v>
      </c>
      <c r="G73" s="8"/>
      <c r="H73" s="10">
        <v>117600</v>
      </c>
      <c r="I73" s="10"/>
      <c r="J73" s="19">
        <f t="shared" si="2"/>
        <v>5132218</v>
      </c>
      <c r="L73" s="2"/>
      <c r="M73" t="s">
        <v>124</v>
      </c>
    </row>
    <row r="74" spans="1:13" x14ac:dyDescent="0.45">
      <c r="A74" s="15">
        <v>44867</v>
      </c>
      <c r="B74" s="18" t="s">
        <v>57</v>
      </c>
      <c r="C74" s="9" t="s">
        <v>58</v>
      </c>
      <c r="D74" s="9"/>
      <c r="E74" s="9">
        <v>69</v>
      </c>
      <c r="F74" s="9" t="s">
        <v>68</v>
      </c>
      <c r="G74" s="8"/>
      <c r="H74" s="10"/>
      <c r="I74" s="10">
        <v>12251</v>
      </c>
      <c r="J74" s="19">
        <f t="shared" si="2"/>
        <v>5119967</v>
      </c>
    </row>
    <row r="75" spans="1:13" x14ac:dyDescent="0.45">
      <c r="A75" s="15">
        <v>44869</v>
      </c>
      <c r="B75" s="18" t="s">
        <v>43</v>
      </c>
      <c r="C75" s="17" t="s">
        <v>46</v>
      </c>
      <c r="D75" s="9"/>
      <c r="E75" s="9">
        <v>70</v>
      </c>
      <c r="F75" s="9" t="s">
        <v>125</v>
      </c>
      <c r="G75" s="8"/>
      <c r="H75" s="10"/>
      <c r="I75" s="10">
        <v>40</v>
      </c>
      <c r="J75" s="19">
        <f t="shared" si="2"/>
        <v>5119927</v>
      </c>
    </row>
    <row r="76" spans="1:13" x14ac:dyDescent="0.45">
      <c r="A76" s="15">
        <v>44869</v>
      </c>
      <c r="B76" s="18" t="s">
        <v>43</v>
      </c>
      <c r="C76" s="17" t="s">
        <v>46</v>
      </c>
      <c r="D76" s="9"/>
      <c r="E76" s="9">
        <v>71</v>
      </c>
      <c r="F76" s="9" t="s">
        <v>126</v>
      </c>
      <c r="G76" s="8"/>
      <c r="H76" s="10"/>
      <c r="I76" s="10">
        <v>200</v>
      </c>
      <c r="J76" s="19">
        <f t="shared" si="2"/>
        <v>5119727</v>
      </c>
    </row>
    <row r="77" spans="1:13" x14ac:dyDescent="0.45">
      <c r="A77" s="15">
        <v>44870</v>
      </c>
      <c r="B77" s="18" t="s">
        <v>43</v>
      </c>
      <c r="C77" s="17" t="s">
        <v>51</v>
      </c>
      <c r="D77" s="9"/>
      <c r="E77" s="9">
        <v>72</v>
      </c>
      <c r="F77" s="9" t="s">
        <v>127</v>
      </c>
      <c r="G77" s="8"/>
      <c r="H77" s="10"/>
      <c r="I77" s="10">
        <v>74</v>
      </c>
      <c r="J77" s="19">
        <f t="shared" si="2"/>
        <v>5119653</v>
      </c>
    </row>
    <row r="78" spans="1:13" x14ac:dyDescent="0.45">
      <c r="A78" s="15">
        <v>44871</v>
      </c>
      <c r="B78" s="18" t="s">
        <v>43</v>
      </c>
      <c r="C78" s="17" t="s">
        <v>46</v>
      </c>
      <c r="D78" s="9"/>
      <c r="E78" s="9">
        <v>73</v>
      </c>
      <c r="F78" s="9" t="s">
        <v>128</v>
      </c>
      <c r="G78" s="8"/>
      <c r="H78" s="10"/>
      <c r="I78" s="10">
        <v>150</v>
      </c>
      <c r="J78" s="19">
        <f t="shared" si="2"/>
        <v>5119503</v>
      </c>
    </row>
    <row r="79" spans="1:13" x14ac:dyDescent="0.45">
      <c r="A79" s="15">
        <v>44871</v>
      </c>
      <c r="B79" s="18" t="s">
        <v>43</v>
      </c>
      <c r="C79" s="17" t="s">
        <v>129</v>
      </c>
      <c r="D79" s="9"/>
      <c r="E79" s="9">
        <v>74</v>
      </c>
      <c r="F79" s="9" t="s">
        <v>130</v>
      </c>
      <c r="G79" s="8"/>
      <c r="H79" s="10"/>
      <c r="I79" s="10">
        <v>180</v>
      </c>
      <c r="J79" s="19">
        <f t="shared" si="2"/>
        <v>5119323</v>
      </c>
    </row>
    <row r="80" spans="1:13" x14ac:dyDescent="0.45">
      <c r="A80" s="15">
        <v>44872</v>
      </c>
      <c r="B80" s="18" t="s">
        <v>43</v>
      </c>
      <c r="C80" s="17" t="s">
        <v>129</v>
      </c>
      <c r="D80" s="9"/>
      <c r="E80" s="9">
        <v>75</v>
      </c>
      <c r="F80" s="9" t="s">
        <v>130</v>
      </c>
      <c r="G80" s="8"/>
      <c r="H80" s="10"/>
      <c r="I80" s="10">
        <v>20</v>
      </c>
      <c r="J80" s="19">
        <f t="shared" si="2"/>
        <v>5119303</v>
      </c>
    </row>
    <row r="81" spans="1:13" x14ac:dyDescent="0.45">
      <c r="A81" s="15">
        <v>44884</v>
      </c>
      <c r="B81" s="18" t="s">
        <v>43</v>
      </c>
      <c r="C81" s="17" t="s">
        <v>64</v>
      </c>
      <c r="D81" s="9"/>
      <c r="E81" s="9">
        <v>76</v>
      </c>
      <c r="F81" s="9" t="s">
        <v>131</v>
      </c>
      <c r="G81" s="8"/>
      <c r="H81" s="10"/>
      <c r="I81" s="10">
        <v>10000</v>
      </c>
      <c r="J81" s="19">
        <f t="shared" si="2"/>
        <v>5109303</v>
      </c>
    </row>
    <row r="82" spans="1:13" ht="36" x14ac:dyDescent="0.45">
      <c r="A82" s="15">
        <v>44884</v>
      </c>
      <c r="B82" s="18" t="s">
        <v>57</v>
      </c>
      <c r="C82" s="17" t="s">
        <v>113</v>
      </c>
      <c r="D82" s="9"/>
      <c r="E82" s="9">
        <v>77</v>
      </c>
      <c r="F82" s="9" t="s">
        <v>132</v>
      </c>
      <c r="G82" s="8"/>
      <c r="H82" s="10"/>
      <c r="I82" s="10">
        <v>4440</v>
      </c>
      <c r="J82" s="19">
        <f t="shared" si="2"/>
        <v>5104863</v>
      </c>
      <c r="L82" s="2"/>
      <c r="M82" t="s">
        <v>124</v>
      </c>
    </row>
    <row r="83" spans="1:13" x14ac:dyDescent="0.45">
      <c r="A83" s="15">
        <v>44891</v>
      </c>
      <c r="B83" s="8" t="s">
        <v>43</v>
      </c>
      <c r="C83" s="17" t="s">
        <v>73</v>
      </c>
      <c r="D83" s="9"/>
      <c r="E83" s="9">
        <v>78</v>
      </c>
      <c r="F83" s="9" t="s">
        <v>101</v>
      </c>
      <c r="G83" s="8"/>
      <c r="H83" s="10"/>
      <c r="I83" s="10">
        <v>4488</v>
      </c>
      <c r="J83" s="19">
        <f t="shared" si="2"/>
        <v>5100375</v>
      </c>
      <c r="L83" s="21"/>
    </row>
    <row r="84" spans="1:13" ht="36" x14ac:dyDescent="0.45">
      <c r="A84" s="15">
        <v>44895</v>
      </c>
      <c r="B84" s="8" t="s">
        <v>75</v>
      </c>
      <c r="C84" s="9" t="s">
        <v>76</v>
      </c>
      <c r="D84" s="9"/>
      <c r="E84" s="9">
        <v>79</v>
      </c>
      <c r="F84" s="9" t="s">
        <v>133</v>
      </c>
      <c r="G84" s="8"/>
      <c r="H84" s="10">
        <v>19200</v>
      </c>
      <c r="I84" s="10"/>
      <c r="J84" s="19">
        <f t="shared" si="2"/>
        <v>5119575</v>
      </c>
      <c r="L84" s="21"/>
    </row>
    <row r="85" spans="1:13" x14ac:dyDescent="0.45">
      <c r="A85" s="15">
        <v>44896</v>
      </c>
      <c r="B85" s="18" t="s">
        <v>43</v>
      </c>
      <c r="C85" s="17" t="s">
        <v>46</v>
      </c>
      <c r="D85" s="9"/>
      <c r="E85" s="9">
        <v>80</v>
      </c>
      <c r="F85" s="9" t="s">
        <v>134</v>
      </c>
      <c r="G85" s="8"/>
      <c r="H85" s="10"/>
      <c r="I85" s="10">
        <v>20</v>
      </c>
      <c r="J85" s="19">
        <f t="shared" si="2"/>
        <v>5119555</v>
      </c>
      <c r="L85" s="21"/>
    </row>
    <row r="86" spans="1:13" x14ac:dyDescent="0.45">
      <c r="A86" s="15">
        <v>44896</v>
      </c>
      <c r="B86" s="18" t="s">
        <v>43</v>
      </c>
      <c r="C86" s="17" t="s">
        <v>46</v>
      </c>
      <c r="D86" s="9"/>
      <c r="E86" s="9">
        <v>81</v>
      </c>
      <c r="F86" s="9" t="s">
        <v>135</v>
      </c>
      <c r="G86" s="8"/>
      <c r="H86" s="10"/>
      <c r="I86" s="10">
        <v>100</v>
      </c>
      <c r="J86" s="19">
        <f t="shared" si="2"/>
        <v>5119455</v>
      </c>
      <c r="L86" s="21"/>
    </row>
    <row r="87" spans="1:13" x14ac:dyDescent="0.45">
      <c r="A87" s="15">
        <v>44897</v>
      </c>
      <c r="B87" s="18" t="s">
        <v>57</v>
      </c>
      <c r="C87" s="9" t="s">
        <v>58</v>
      </c>
      <c r="D87" s="9"/>
      <c r="E87" s="9">
        <v>82</v>
      </c>
      <c r="F87" s="9" t="s">
        <v>68</v>
      </c>
      <c r="G87" s="8"/>
      <c r="H87" s="10"/>
      <c r="I87" s="10">
        <v>12251</v>
      </c>
      <c r="J87" s="19">
        <f t="shared" si="2"/>
        <v>5107204</v>
      </c>
      <c r="L87" s="21"/>
    </row>
    <row r="88" spans="1:13" x14ac:dyDescent="0.45">
      <c r="A88" s="15">
        <v>44899</v>
      </c>
      <c r="B88" s="8" t="s">
        <v>43</v>
      </c>
      <c r="C88" s="9" t="s">
        <v>44</v>
      </c>
      <c r="D88" s="9"/>
      <c r="E88" s="9">
        <v>83</v>
      </c>
      <c r="F88" s="9" t="s">
        <v>81</v>
      </c>
      <c r="G88" s="8"/>
      <c r="H88" s="10"/>
      <c r="I88" s="10">
        <v>590</v>
      </c>
      <c r="J88" s="19">
        <f t="shared" si="2"/>
        <v>5106614</v>
      </c>
    </row>
    <row r="89" spans="1:13" x14ac:dyDescent="0.45">
      <c r="A89" s="15">
        <v>44899</v>
      </c>
      <c r="B89" s="8" t="s">
        <v>43</v>
      </c>
      <c r="C89" s="9" t="s">
        <v>46</v>
      </c>
      <c r="D89" s="9"/>
      <c r="E89" s="9">
        <v>84</v>
      </c>
      <c r="F89" s="9" t="s">
        <v>136</v>
      </c>
      <c r="G89" s="8"/>
      <c r="H89" s="10"/>
      <c r="I89" s="10">
        <v>200</v>
      </c>
      <c r="J89" s="19">
        <f t="shared" si="2"/>
        <v>5106414</v>
      </c>
    </row>
    <row r="90" spans="1:13" x14ac:dyDescent="0.45">
      <c r="A90" s="15">
        <v>44907</v>
      </c>
      <c r="B90" s="8" t="s">
        <v>43</v>
      </c>
      <c r="C90" s="9" t="s">
        <v>46</v>
      </c>
      <c r="D90" s="9"/>
      <c r="E90" s="9">
        <v>85</v>
      </c>
      <c r="F90" s="9" t="s">
        <v>137</v>
      </c>
      <c r="G90" s="8"/>
      <c r="H90" s="10"/>
      <c r="I90" s="10">
        <v>20</v>
      </c>
      <c r="J90" s="19">
        <f t="shared" si="2"/>
        <v>5106394</v>
      </c>
    </row>
    <row r="91" spans="1:13" x14ac:dyDescent="0.45">
      <c r="A91" s="15">
        <v>44908</v>
      </c>
      <c r="B91" s="8" t="s">
        <v>43</v>
      </c>
      <c r="C91" s="9" t="s">
        <v>83</v>
      </c>
      <c r="D91" s="9"/>
      <c r="E91" s="9">
        <v>86</v>
      </c>
      <c r="F91" s="9" t="s">
        <v>138</v>
      </c>
      <c r="G91" s="8"/>
      <c r="H91" s="10"/>
      <c r="I91" s="10">
        <v>1200</v>
      </c>
      <c r="J91" s="19">
        <f t="shared" si="2"/>
        <v>5105194</v>
      </c>
    </row>
    <row r="92" spans="1:13" x14ac:dyDescent="0.45">
      <c r="A92" s="15">
        <v>44913</v>
      </c>
      <c r="B92" s="8" t="s">
        <v>43</v>
      </c>
      <c r="C92" s="9" t="s">
        <v>64</v>
      </c>
      <c r="D92" s="9"/>
      <c r="E92" s="9">
        <v>87</v>
      </c>
      <c r="F92" s="9" t="s">
        <v>139</v>
      </c>
      <c r="G92" s="8"/>
      <c r="H92" s="10"/>
      <c r="I92" s="10">
        <v>10000</v>
      </c>
      <c r="J92" s="19">
        <f t="shared" si="2"/>
        <v>5095194</v>
      </c>
    </row>
    <row r="93" spans="1:13" x14ac:dyDescent="0.45">
      <c r="A93" s="15">
        <v>44913</v>
      </c>
      <c r="B93" s="8" t="s">
        <v>43</v>
      </c>
      <c r="C93" s="9" t="s">
        <v>83</v>
      </c>
      <c r="D93" s="9"/>
      <c r="E93" s="9">
        <v>88</v>
      </c>
      <c r="F93" s="9" t="s">
        <v>140</v>
      </c>
      <c r="G93" s="8"/>
      <c r="H93" s="10"/>
      <c r="I93" s="10">
        <v>900</v>
      </c>
      <c r="J93" s="19">
        <f t="shared" si="2"/>
        <v>5094294</v>
      </c>
    </row>
    <row r="94" spans="1:13" x14ac:dyDescent="0.45">
      <c r="A94" s="15">
        <v>44917</v>
      </c>
      <c r="B94" s="8" t="s">
        <v>43</v>
      </c>
      <c r="C94" s="9" t="s">
        <v>46</v>
      </c>
      <c r="D94" s="9"/>
      <c r="E94" s="9">
        <v>89</v>
      </c>
      <c r="F94" s="9" t="s">
        <v>141</v>
      </c>
      <c r="G94" s="8"/>
      <c r="H94" s="10"/>
      <c r="I94" s="10">
        <v>350</v>
      </c>
      <c r="J94" s="19">
        <f t="shared" si="2"/>
        <v>5093944</v>
      </c>
    </row>
    <row r="95" spans="1:13" x14ac:dyDescent="0.45">
      <c r="A95" s="15">
        <v>44926</v>
      </c>
      <c r="B95" s="8" t="s">
        <v>43</v>
      </c>
      <c r="C95" s="9" t="s">
        <v>46</v>
      </c>
      <c r="D95" s="9"/>
      <c r="E95" s="9">
        <v>90</v>
      </c>
      <c r="F95" s="9" t="s">
        <v>142</v>
      </c>
      <c r="G95" s="8"/>
      <c r="H95" s="10"/>
      <c r="I95" s="10">
        <v>110</v>
      </c>
      <c r="J95" s="19">
        <f t="shared" si="2"/>
        <v>5093834</v>
      </c>
    </row>
    <row r="96" spans="1:13" x14ac:dyDescent="0.45">
      <c r="A96" s="15">
        <v>44932</v>
      </c>
      <c r="B96" s="8" t="s">
        <v>57</v>
      </c>
      <c r="C96" s="9" t="s">
        <v>58</v>
      </c>
      <c r="D96" s="9"/>
      <c r="E96" s="9">
        <v>91</v>
      </c>
      <c r="F96" s="22" t="s">
        <v>59</v>
      </c>
      <c r="G96" s="8"/>
      <c r="H96" s="10"/>
      <c r="I96" s="10">
        <v>12251</v>
      </c>
      <c r="J96" s="19">
        <f t="shared" si="2"/>
        <v>5081583</v>
      </c>
      <c r="K96" s="21"/>
    </row>
    <row r="97" spans="1:11" x14ac:dyDescent="0.45">
      <c r="A97" s="15">
        <v>44939</v>
      </c>
      <c r="B97" s="8" t="s">
        <v>43</v>
      </c>
      <c r="C97" s="9" t="s">
        <v>46</v>
      </c>
      <c r="D97" s="9"/>
      <c r="E97" s="9">
        <v>92</v>
      </c>
      <c r="F97" s="9" t="s">
        <v>143</v>
      </c>
      <c r="G97" s="8"/>
      <c r="H97" s="8"/>
      <c r="I97" s="10">
        <v>50</v>
      </c>
      <c r="J97" s="19">
        <f t="shared" si="2"/>
        <v>5081533</v>
      </c>
    </row>
    <row r="98" spans="1:11" x14ac:dyDescent="0.45">
      <c r="A98" s="15">
        <v>44941</v>
      </c>
      <c r="B98" s="8" t="s">
        <v>43</v>
      </c>
      <c r="C98" s="9" t="s">
        <v>44</v>
      </c>
      <c r="D98" s="9"/>
      <c r="E98" s="9">
        <v>93</v>
      </c>
      <c r="F98" s="9" t="s">
        <v>45</v>
      </c>
      <c r="G98" s="8"/>
      <c r="H98" s="8"/>
      <c r="I98" s="10">
        <v>295</v>
      </c>
      <c r="J98" s="19">
        <f t="shared" si="2"/>
        <v>5081238</v>
      </c>
      <c r="K98" s="21"/>
    </row>
    <row r="99" spans="1:11" x14ac:dyDescent="0.45">
      <c r="A99" s="15">
        <v>44946</v>
      </c>
      <c r="B99" s="8" t="s">
        <v>43</v>
      </c>
      <c r="C99" s="9" t="s">
        <v>51</v>
      </c>
      <c r="D99" s="9"/>
      <c r="E99" s="9">
        <v>94</v>
      </c>
      <c r="F99" s="9" t="s">
        <v>144</v>
      </c>
      <c r="G99" s="8"/>
      <c r="H99" s="10"/>
      <c r="I99" s="10">
        <v>315</v>
      </c>
      <c r="J99" s="19">
        <f t="shared" si="2"/>
        <v>5080923</v>
      </c>
    </row>
    <row r="100" spans="1:11" x14ac:dyDescent="0.45">
      <c r="A100" s="15">
        <v>44948</v>
      </c>
      <c r="B100" s="8" t="s">
        <v>43</v>
      </c>
      <c r="C100" s="9" t="s">
        <v>46</v>
      </c>
      <c r="D100" s="9"/>
      <c r="E100" s="9">
        <v>95</v>
      </c>
      <c r="F100" s="9" t="s">
        <v>145</v>
      </c>
      <c r="G100" s="8"/>
      <c r="H100" s="10"/>
      <c r="I100" s="10">
        <v>180</v>
      </c>
      <c r="J100" s="19">
        <f t="shared" si="2"/>
        <v>5080743</v>
      </c>
    </row>
    <row r="101" spans="1:11" x14ac:dyDescent="0.45">
      <c r="A101" s="15">
        <v>44958</v>
      </c>
      <c r="B101" s="8" t="s">
        <v>57</v>
      </c>
      <c r="C101" s="9" t="s">
        <v>58</v>
      </c>
      <c r="D101" s="9"/>
      <c r="E101" s="9">
        <v>96</v>
      </c>
      <c r="F101" s="22" t="s">
        <v>59</v>
      </c>
      <c r="G101" s="8"/>
      <c r="H101" s="10"/>
      <c r="I101" s="10">
        <v>12251</v>
      </c>
      <c r="J101" s="19">
        <f t="shared" si="2"/>
        <v>5068492</v>
      </c>
    </row>
    <row r="102" spans="1:11" x14ac:dyDescent="0.45">
      <c r="A102" s="15">
        <v>44962</v>
      </c>
      <c r="B102" s="8" t="s">
        <v>43</v>
      </c>
      <c r="C102" s="9" t="s">
        <v>44</v>
      </c>
      <c r="D102" s="9"/>
      <c r="E102" s="9">
        <v>97</v>
      </c>
      <c r="F102" s="9" t="s">
        <v>146</v>
      </c>
      <c r="G102" s="8"/>
      <c r="H102" s="8"/>
      <c r="I102" s="10">
        <v>695</v>
      </c>
      <c r="J102" s="19">
        <f t="shared" si="2"/>
        <v>5067797</v>
      </c>
    </row>
    <row r="103" spans="1:11" x14ac:dyDescent="0.45">
      <c r="A103" s="15">
        <v>44963</v>
      </c>
      <c r="B103" s="8" t="s">
        <v>82</v>
      </c>
      <c r="C103" s="9" t="s">
        <v>83</v>
      </c>
      <c r="D103" s="9"/>
      <c r="E103" s="9">
        <v>98</v>
      </c>
      <c r="F103" s="9" t="s">
        <v>147</v>
      </c>
      <c r="G103" s="8"/>
      <c r="H103" s="10">
        <v>600</v>
      </c>
      <c r="I103" s="10"/>
      <c r="J103" s="19">
        <f t="shared" si="2"/>
        <v>5068397</v>
      </c>
    </row>
    <row r="104" spans="1:11" x14ac:dyDescent="0.45">
      <c r="A104" s="15">
        <v>44963</v>
      </c>
      <c r="B104" s="8" t="s">
        <v>82</v>
      </c>
      <c r="C104" s="9" t="s">
        <v>88</v>
      </c>
      <c r="D104" s="9"/>
      <c r="E104" s="9"/>
      <c r="F104" s="9" t="s">
        <v>148</v>
      </c>
      <c r="G104" s="8"/>
      <c r="H104" s="10">
        <v>2000</v>
      </c>
      <c r="I104" s="10"/>
      <c r="J104" s="19">
        <f t="shared" si="2"/>
        <v>5070397</v>
      </c>
    </row>
    <row r="105" spans="1:11" x14ac:dyDescent="0.45">
      <c r="A105" s="15">
        <v>44964</v>
      </c>
      <c r="B105" s="8" t="s">
        <v>43</v>
      </c>
      <c r="C105" s="9" t="s">
        <v>129</v>
      </c>
      <c r="D105" s="9"/>
      <c r="E105" s="9">
        <v>99</v>
      </c>
      <c r="F105" s="9" t="s">
        <v>149</v>
      </c>
      <c r="G105" s="8"/>
      <c r="H105" s="10"/>
      <c r="I105" s="10">
        <v>582</v>
      </c>
      <c r="J105" s="19">
        <f t="shared" si="2"/>
        <v>5069815</v>
      </c>
      <c r="K105" s="21"/>
    </row>
    <row r="106" spans="1:11" x14ac:dyDescent="0.45">
      <c r="A106" s="15">
        <v>44966</v>
      </c>
      <c r="B106" s="8" t="s">
        <v>43</v>
      </c>
      <c r="C106" s="9" t="s">
        <v>46</v>
      </c>
      <c r="D106" s="9"/>
      <c r="E106" s="9">
        <v>100</v>
      </c>
      <c r="F106" s="9" t="s">
        <v>150</v>
      </c>
      <c r="G106" s="8"/>
      <c r="H106" s="8"/>
      <c r="I106" s="10">
        <v>104</v>
      </c>
      <c r="J106" s="19">
        <f t="shared" si="2"/>
        <v>5069711</v>
      </c>
    </row>
    <row r="107" spans="1:11" x14ac:dyDescent="0.45">
      <c r="A107" s="15">
        <v>44969</v>
      </c>
      <c r="B107" s="8" t="s">
        <v>82</v>
      </c>
      <c r="C107" s="9" t="s">
        <v>83</v>
      </c>
      <c r="D107" s="9"/>
      <c r="E107" s="9">
        <v>101</v>
      </c>
      <c r="F107" s="9" t="s">
        <v>151</v>
      </c>
      <c r="G107" s="8"/>
      <c r="H107" s="10">
        <v>900</v>
      </c>
      <c r="I107" s="10"/>
      <c r="J107" s="19">
        <f t="shared" si="2"/>
        <v>5070611</v>
      </c>
    </row>
    <row r="108" spans="1:11" ht="36" x14ac:dyDescent="0.45">
      <c r="A108" s="15">
        <v>44976</v>
      </c>
      <c r="B108" s="8" t="s">
        <v>82</v>
      </c>
      <c r="C108" s="9" t="s">
        <v>96</v>
      </c>
      <c r="D108" s="9"/>
      <c r="E108" s="9">
        <v>102</v>
      </c>
      <c r="F108" s="9" t="s">
        <v>152</v>
      </c>
      <c r="G108" s="8"/>
      <c r="H108" s="23">
        <v>23532</v>
      </c>
      <c r="I108" s="10"/>
      <c r="J108" s="19">
        <f t="shared" si="2"/>
        <v>5094143</v>
      </c>
    </row>
    <row r="109" spans="1:11" x14ac:dyDescent="0.45">
      <c r="A109" s="15">
        <v>44977</v>
      </c>
      <c r="B109" s="8" t="s">
        <v>75</v>
      </c>
      <c r="C109" s="9" t="s">
        <v>104</v>
      </c>
      <c r="D109" s="9"/>
      <c r="E109" s="9">
        <v>103</v>
      </c>
      <c r="F109" s="9" t="s">
        <v>105</v>
      </c>
      <c r="G109" s="8"/>
      <c r="H109" s="8">
        <v>20</v>
      </c>
      <c r="I109" s="10"/>
      <c r="J109" s="19">
        <f t="shared" si="2"/>
        <v>5094163</v>
      </c>
    </row>
    <row r="110" spans="1:11" x14ac:dyDescent="0.45">
      <c r="A110" s="15">
        <v>44980</v>
      </c>
      <c r="B110" s="8" t="s">
        <v>43</v>
      </c>
      <c r="C110" s="9" t="s">
        <v>64</v>
      </c>
      <c r="D110" s="9"/>
      <c r="E110" s="9">
        <v>104</v>
      </c>
      <c r="F110" s="9" t="s">
        <v>153</v>
      </c>
      <c r="G110" s="8"/>
      <c r="H110" s="10"/>
      <c r="I110" s="10">
        <v>10000</v>
      </c>
      <c r="J110" s="19">
        <f t="shared" si="2"/>
        <v>5084163</v>
      </c>
    </row>
    <row r="111" spans="1:11" x14ac:dyDescent="0.45">
      <c r="A111" s="15">
        <v>44987</v>
      </c>
      <c r="B111" s="8" t="s">
        <v>57</v>
      </c>
      <c r="C111" s="9" t="s">
        <v>58</v>
      </c>
      <c r="D111" s="9"/>
      <c r="E111" s="9">
        <v>105</v>
      </c>
      <c r="F111" s="22" t="s">
        <v>59</v>
      </c>
      <c r="G111" s="8"/>
      <c r="H111" s="10"/>
      <c r="I111" s="10">
        <v>9604</v>
      </c>
      <c r="J111" s="19">
        <f t="shared" si="2"/>
        <v>5074559</v>
      </c>
    </row>
    <row r="112" spans="1:11" x14ac:dyDescent="0.45">
      <c r="A112" s="15">
        <v>44987</v>
      </c>
      <c r="B112" s="18" t="s">
        <v>43</v>
      </c>
      <c r="C112" s="9" t="s">
        <v>48</v>
      </c>
      <c r="D112" s="9"/>
      <c r="E112" s="9">
        <v>106</v>
      </c>
      <c r="F112" s="9" t="s">
        <v>49</v>
      </c>
      <c r="G112" s="8"/>
      <c r="H112" s="10"/>
      <c r="I112" s="8">
        <v>378</v>
      </c>
      <c r="J112" s="19">
        <f t="shared" si="2"/>
        <v>5074181</v>
      </c>
    </row>
    <row r="113" spans="1:18" x14ac:dyDescent="0.45">
      <c r="A113" s="15">
        <v>44990</v>
      </c>
      <c r="B113" s="8" t="s">
        <v>43</v>
      </c>
      <c r="C113" s="9" t="s">
        <v>154</v>
      </c>
      <c r="D113" s="9"/>
      <c r="E113" s="9">
        <v>107</v>
      </c>
      <c r="F113" s="9" t="s">
        <v>155</v>
      </c>
      <c r="G113" s="8"/>
      <c r="H113" s="10"/>
      <c r="I113" s="10">
        <v>5000</v>
      </c>
      <c r="J113" s="19">
        <f t="shared" si="2"/>
        <v>5069181</v>
      </c>
    </row>
    <row r="114" spans="1:18" x14ac:dyDescent="0.45">
      <c r="A114" s="15">
        <v>44990</v>
      </c>
      <c r="B114" s="8" t="s">
        <v>43</v>
      </c>
      <c r="C114" s="9" t="s">
        <v>46</v>
      </c>
      <c r="D114" s="9"/>
      <c r="E114" s="9">
        <v>108</v>
      </c>
      <c r="F114" s="9" t="s">
        <v>115</v>
      </c>
      <c r="G114" s="8"/>
      <c r="H114" s="10"/>
      <c r="I114" s="10">
        <v>350</v>
      </c>
      <c r="J114" s="19">
        <f t="shared" si="2"/>
        <v>5068831</v>
      </c>
    </row>
    <row r="115" spans="1:18" x14ac:dyDescent="0.45">
      <c r="A115" s="15">
        <v>44990</v>
      </c>
      <c r="B115" s="8" t="s">
        <v>43</v>
      </c>
      <c r="C115" s="9" t="s">
        <v>44</v>
      </c>
      <c r="D115" s="9"/>
      <c r="E115" s="9">
        <v>109</v>
      </c>
      <c r="F115" s="9" t="s">
        <v>45</v>
      </c>
      <c r="G115" s="8"/>
      <c r="H115" s="10"/>
      <c r="I115" s="10">
        <v>295</v>
      </c>
      <c r="J115" s="19">
        <f t="shared" si="2"/>
        <v>5068536</v>
      </c>
    </row>
    <row r="116" spans="1:18" x14ac:dyDescent="0.45">
      <c r="A116" s="15">
        <v>44990</v>
      </c>
      <c r="B116" s="8" t="s">
        <v>43</v>
      </c>
      <c r="C116" s="9" t="s">
        <v>156</v>
      </c>
      <c r="D116" s="9"/>
      <c r="E116" s="9">
        <v>110</v>
      </c>
      <c r="F116" s="9" t="s">
        <v>157</v>
      </c>
      <c r="G116" s="8"/>
      <c r="H116" s="8"/>
      <c r="I116" s="10">
        <v>12000</v>
      </c>
      <c r="J116" s="19">
        <f t="shared" si="2"/>
        <v>5056536</v>
      </c>
    </row>
    <row r="117" spans="1:18" x14ac:dyDescent="0.45">
      <c r="A117" s="15">
        <v>44990</v>
      </c>
      <c r="B117" s="8" t="s">
        <v>43</v>
      </c>
      <c r="C117" s="9" t="s">
        <v>156</v>
      </c>
      <c r="D117" s="9"/>
      <c r="E117" s="9">
        <v>111</v>
      </c>
      <c r="F117" s="9" t="s">
        <v>158</v>
      </c>
      <c r="G117" s="8"/>
      <c r="H117" s="8"/>
      <c r="I117" s="10">
        <v>12000</v>
      </c>
      <c r="J117" s="19">
        <f t="shared" si="2"/>
        <v>5044536</v>
      </c>
    </row>
    <row r="118" spans="1:18" x14ac:dyDescent="0.45">
      <c r="A118" s="15">
        <v>44990</v>
      </c>
      <c r="B118" s="8" t="s">
        <v>43</v>
      </c>
      <c r="C118" s="9" t="s">
        <v>73</v>
      </c>
      <c r="D118" s="9"/>
      <c r="E118" s="9">
        <v>112</v>
      </c>
      <c r="F118" s="9" t="s">
        <v>159</v>
      </c>
      <c r="G118" s="8"/>
      <c r="H118" s="10"/>
      <c r="I118" s="10">
        <v>3536</v>
      </c>
      <c r="J118" s="19">
        <f t="shared" si="2"/>
        <v>5041000</v>
      </c>
    </row>
    <row r="119" spans="1:18" x14ac:dyDescent="0.45">
      <c r="A119" s="15">
        <v>44991</v>
      </c>
      <c r="B119" s="8" t="s">
        <v>43</v>
      </c>
      <c r="C119" s="9" t="s">
        <v>44</v>
      </c>
      <c r="D119" s="9"/>
      <c r="E119" s="9">
        <v>113</v>
      </c>
      <c r="F119" s="9" t="s">
        <v>160</v>
      </c>
      <c r="G119" s="8"/>
      <c r="H119" s="10"/>
      <c r="I119" s="10">
        <v>50000</v>
      </c>
      <c r="J119" s="19">
        <f t="shared" si="2"/>
        <v>4991000</v>
      </c>
      <c r="L119" s="21"/>
    </row>
    <row r="120" spans="1:18" ht="18.600000000000001" thickBot="1" x14ac:dyDescent="0.5">
      <c r="A120" s="24">
        <v>44993</v>
      </c>
      <c r="B120" s="25" t="s">
        <v>43</v>
      </c>
      <c r="C120" s="26" t="s">
        <v>48</v>
      </c>
      <c r="D120" s="26"/>
      <c r="E120" s="26">
        <v>114</v>
      </c>
      <c r="F120" s="26" t="s">
        <v>49</v>
      </c>
      <c r="G120" s="25"/>
      <c r="H120" s="27"/>
      <c r="I120" s="25">
        <v>378</v>
      </c>
      <c r="J120" s="19">
        <f t="shared" si="2"/>
        <v>4990622</v>
      </c>
      <c r="L120" s="21"/>
      <c r="P120" s="8" t="s">
        <v>161</v>
      </c>
      <c r="Q120" s="8" t="s">
        <v>162</v>
      </c>
      <c r="R120" s="8" t="s">
        <v>163</v>
      </c>
    </row>
    <row r="121" spans="1:18" x14ac:dyDescent="0.45">
      <c r="L121" s="29" t="s">
        <v>40</v>
      </c>
      <c r="M121" s="30">
        <v>0</v>
      </c>
      <c r="P121" s="8">
        <v>10000</v>
      </c>
      <c r="Q121" s="8">
        <v>4</v>
      </c>
      <c r="R121" s="8">
        <f>P121*Q121</f>
        <v>40000</v>
      </c>
    </row>
    <row r="122" spans="1:18" x14ac:dyDescent="0.45">
      <c r="H122" s="21"/>
      <c r="J122" s="31"/>
      <c r="L122" s="32" t="s">
        <v>41</v>
      </c>
      <c r="M122" s="33">
        <v>4939765</v>
      </c>
      <c r="N122" s="31">
        <v>44993</v>
      </c>
      <c r="P122" s="8">
        <v>5000</v>
      </c>
      <c r="Q122" s="8">
        <v>2</v>
      </c>
      <c r="R122" s="8">
        <f t="shared" ref="R122:R129" si="3">P122*Q122</f>
        <v>10000</v>
      </c>
    </row>
    <row r="123" spans="1:18" x14ac:dyDescent="0.45">
      <c r="L123" s="32" t="s">
        <v>42</v>
      </c>
      <c r="M123" s="33">
        <v>50532</v>
      </c>
      <c r="P123" s="8">
        <v>1000</v>
      </c>
      <c r="Q123" s="8">
        <v>3</v>
      </c>
      <c r="R123" s="8">
        <f t="shared" si="3"/>
        <v>3000</v>
      </c>
    </row>
    <row r="124" spans="1:18" ht="18.600000000000001" thickBot="1" x14ac:dyDescent="0.5">
      <c r="L124" s="34" t="s">
        <v>164</v>
      </c>
      <c r="M124" s="35">
        <v>4995546</v>
      </c>
      <c r="N124" s="21"/>
      <c r="P124" s="8">
        <v>500</v>
      </c>
      <c r="Q124" s="8">
        <v>10</v>
      </c>
      <c r="R124" s="8">
        <f t="shared" si="3"/>
        <v>5000</v>
      </c>
    </row>
    <row r="125" spans="1:18" x14ac:dyDescent="0.45">
      <c r="P125" s="8">
        <v>100</v>
      </c>
      <c r="Q125" s="8">
        <v>22</v>
      </c>
      <c r="R125" s="8">
        <f t="shared" si="3"/>
        <v>2200</v>
      </c>
    </row>
    <row r="126" spans="1:18" x14ac:dyDescent="0.45">
      <c r="M126" s="21"/>
      <c r="P126" s="8">
        <v>50</v>
      </c>
      <c r="Q126" s="8"/>
      <c r="R126" s="8">
        <f t="shared" si="3"/>
        <v>0</v>
      </c>
    </row>
    <row r="127" spans="1:18" ht="18.600000000000001" thickBot="1" x14ac:dyDescent="0.5">
      <c r="P127" s="8">
        <v>10</v>
      </c>
      <c r="Q127" s="8">
        <v>2</v>
      </c>
      <c r="R127" s="8">
        <f t="shared" si="3"/>
        <v>20</v>
      </c>
    </row>
    <row r="128" spans="1:18" x14ac:dyDescent="0.45">
      <c r="L128" s="29" t="s">
        <v>40</v>
      </c>
      <c r="M128" s="30">
        <v>0</v>
      </c>
      <c r="P128" s="8">
        <v>5</v>
      </c>
      <c r="Q128" s="8"/>
      <c r="R128" s="8">
        <f t="shared" si="3"/>
        <v>0</v>
      </c>
    </row>
    <row r="129" spans="11:18" x14ac:dyDescent="0.45">
      <c r="K129" s="21"/>
      <c r="L129" s="32" t="s">
        <v>41</v>
      </c>
      <c r="M129" s="33">
        <v>4939765</v>
      </c>
      <c r="P129" s="8">
        <v>1</v>
      </c>
      <c r="Q129" s="8">
        <v>1</v>
      </c>
      <c r="R129" s="8">
        <f t="shared" si="3"/>
        <v>1</v>
      </c>
    </row>
    <row r="130" spans="11:18" x14ac:dyDescent="0.45">
      <c r="L130" s="32" t="s">
        <v>42</v>
      </c>
      <c r="M130" s="33">
        <v>60221</v>
      </c>
      <c r="R130" s="36">
        <f>SUM(R121:R129)</f>
        <v>60221</v>
      </c>
    </row>
    <row r="131" spans="11:18" ht="18.600000000000001" thickBot="1" x14ac:dyDescent="0.5">
      <c r="L131" s="34" t="s">
        <v>164</v>
      </c>
      <c r="M131" s="35">
        <v>4995546</v>
      </c>
    </row>
    <row r="136" spans="11:18" x14ac:dyDescent="0.45">
      <c r="K136" s="21"/>
    </row>
  </sheetData>
  <autoFilter ref="A1:J120" xr:uid="{D79C4F16-55B8-436A-9F72-CC9A784BF5AD}"/>
  <phoneticPr fontId="3"/>
  <conditionalFormatting sqref="B6:B120">
    <cfRule type="cellIs" dxfId="3" priority="1" operator="equal">
      <formula>"支出振替"</formula>
    </cfRule>
    <cfRule type="cellIs" dxfId="2" priority="2" operator="equal">
      <formula>"支出現金"</formula>
    </cfRule>
    <cfRule type="cellIs" dxfId="1" priority="3" operator="equal">
      <formula>"収入振替"</formula>
    </cfRule>
    <cfRule type="cellIs" dxfId="0" priority="4" operator="equal">
      <formula>"収入現金"</formula>
    </cfRule>
  </conditionalFormatting>
  <dataValidations count="2">
    <dataValidation type="list" allowBlank="1" showInputMessage="1" showErrorMessage="1" sqref="C2:C121" xr:uid="{298566AB-4459-48BF-9430-0E486901AB48}">
      <formula1>INDIRECT(B2)</formula1>
    </dataValidation>
    <dataValidation type="list" allowBlank="1" showInputMessage="1" showErrorMessage="1" sqref="B2:B122" xr:uid="{19908F0A-2175-4AE5-9601-858CA97925AF}">
      <formula1>勘定科目</formula1>
    </dataValidation>
  </dataValidations>
  <printOptions horizontalCentered="1"/>
  <pageMargins left="0.31496062992125984" right="0.31496062992125984" top="0.35433070866141736" bottom="0.35433070866141736" header="0.31496062992125984" footer="0.11811023622047245"/>
  <pageSetup paperSize="9" scale="95" orientation="landscape" horizontalDpi="4294967293" verticalDpi="4294967293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AC52-13AF-4CED-B8A2-056E3E885AF7}">
  <dimension ref="B1:F21"/>
  <sheetViews>
    <sheetView workbookViewId="0">
      <selection activeCell="P117" sqref="P117"/>
    </sheetView>
  </sheetViews>
  <sheetFormatPr defaultRowHeight="18" x14ac:dyDescent="0.45"/>
  <cols>
    <col min="2" max="3" width="30.59765625" customWidth="1"/>
    <col min="4" max="5" width="29.3984375" customWidth="1"/>
    <col min="6" max="6" width="30.59765625" customWidth="1"/>
  </cols>
  <sheetData>
    <row r="1" spans="2:6" x14ac:dyDescent="0.45">
      <c r="B1" t="s">
        <v>82</v>
      </c>
      <c r="C1" t="s">
        <v>75</v>
      </c>
      <c r="D1" t="s">
        <v>43</v>
      </c>
      <c r="E1" t="s">
        <v>57</v>
      </c>
      <c r="F1" t="s">
        <v>38</v>
      </c>
    </row>
    <row r="2" spans="2:6" x14ac:dyDescent="0.45">
      <c r="B2" t="s">
        <v>83</v>
      </c>
      <c r="D2" t="s">
        <v>165</v>
      </c>
      <c r="E2" t="s">
        <v>94</v>
      </c>
      <c r="F2" t="s">
        <v>39</v>
      </c>
    </row>
    <row r="3" spans="2:6" x14ac:dyDescent="0.45">
      <c r="B3" t="s">
        <v>88</v>
      </c>
      <c r="D3" t="s">
        <v>166</v>
      </c>
      <c r="E3" t="s">
        <v>167</v>
      </c>
      <c r="F3" t="s">
        <v>168</v>
      </c>
    </row>
    <row r="4" spans="2:6" x14ac:dyDescent="0.45">
      <c r="B4" t="s">
        <v>104</v>
      </c>
      <c r="D4" t="s">
        <v>169</v>
      </c>
      <c r="E4" t="s">
        <v>113</v>
      </c>
      <c r="F4" t="s">
        <v>170</v>
      </c>
    </row>
    <row r="5" spans="2:6" x14ac:dyDescent="0.45">
      <c r="B5" t="s">
        <v>171</v>
      </c>
      <c r="D5" t="s">
        <v>172</v>
      </c>
      <c r="E5" t="s">
        <v>58</v>
      </c>
    </row>
    <row r="6" spans="2:6" x14ac:dyDescent="0.45">
      <c r="D6" t="s">
        <v>107</v>
      </c>
    </row>
    <row r="7" spans="2:6" x14ac:dyDescent="0.45">
      <c r="B7" t="s">
        <v>120</v>
      </c>
      <c r="D7" t="s">
        <v>73</v>
      </c>
      <c r="E7" t="s">
        <v>166</v>
      </c>
    </row>
    <row r="8" spans="2:6" x14ac:dyDescent="0.45">
      <c r="B8" t="s">
        <v>173</v>
      </c>
      <c r="D8" t="s">
        <v>70</v>
      </c>
      <c r="E8" t="s">
        <v>169</v>
      </c>
    </row>
    <row r="9" spans="2:6" x14ac:dyDescent="0.45">
      <c r="B9" t="s">
        <v>174</v>
      </c>
      <c r="D9" t="s">
        <v>175</v>
      </c>
      <c r="E9" t="s">
        <v>172</v>
      </c>
    </row>
    <row r="10" spans="2:6" x14ac:dyDescent="0.45">
      <c r="B10" t="s">
        <v>122</v>
      </c>
      <c r="C10" t="s">
        <v>120</v>
      </c>
      <c r="D10" t="s">
        <v>64</v>
      </c>
      <c r="E10" t="s">
        <v>107</v>
      </c>
    </row>
    <row r="11" spans="2:6" x14ac:dyDescent="0.45">
      <c r="B11" t="s">
        <v>176</v>
      </c>
      <c r="C11" t="s">
        <v>173</v>
      </c>
      <c r="D11" t="s">
        <v>154</v>
      </c>
      <c r="E11" t="s">
        <v>73</v>
      </c>
    </row>
    <row r="12" spans="2:6" x14ac:dyDescent="0.45">
      <c r="B12" t="s">
        <v>177</v>
      </c>
      <c r="C12" t="s">
        <v>174</v>
      </c>
      <c r="D12" t="s">
        <v>178</v>
      </c>
      <c r="E12" t="s">
        <v>70</v>
      </c>
    </row>
    <row r="13" spans="2:6" x14ac:dyDescent="0.45">
      <c r="B13" t="s">
        <v>76</v>
      </c>
      <c r="C13" t="s">
        <v>122</v>
      </c>
      <c r="D13" t="s">
        <v>51</v>
      </c>
      <c r="E13" t="s">
        <v>175</v>
      </c>
    </row>
    <row r="14" spans="2:6" x14ac:dyDescent="0.45">
      <c r="B14" t="s">
        <v>96</v>
      </c>
      <c r="C14" t="s">
        <v>176</v>
      </c>
      <c r="D14" t="s">
        <v>46</v>
      </c>
      <c r="E14" t="s">
        <v>178</v>
      </c>
    </row>
    <row r="15" spans="2:6" x14ac:dyDescent="0.45">
      <c r="B15" s="37" t="s">
        <v>179</v>
      </c>
      <c r="C15" t="s">
        <v>177</v>
      </c>
      <c r="D15" t="s">
        <v>48</v>
      </c>
      <c r="E15" t="s">
        <v>51</v>
      </c>
    </row>
    <row r="16" spans="2:6" x14ac:dyDescent="0.45">
      <c r="B16" s="37" t="s">
        <v>180</v>
      </c>
      <c r="C16" t="s">
        <v>76</v>
      </c>
      <c r="D16" t="s">
        <v>44</v>
      </c>
      <c r="E16" t="s">
        <v>46</v>
      </c>
    </row>
    <row r="17" spans="3:5" x14ac:dyDescent="0.45">
      <c r="C17" t="s">
        <v>96</v>
      </c>
      <c r="D17" t="s">
        <v>129</v>
      </c>
      <c r="E17" t="s">
        <v>48</v>
      </c>
    </row>
    <row r="18" spans="3:5" x14ac:dyDescent="0.45">
      <c r="C18" s="37" t="s">
        <v>179</v>
      </c>
      <c r="D18" t="s">
        <v>156</v>
      </c>
      <c r="E18" t="s">
        <v>55</v>
      </c>
    </row>
    <row r="19" spans="3:5" x14ac:dyDescent="0.45">
      <c r="C19" s="37" t="s">
        <v>180</v>
      </c>
      <c r="D19" t="s">
        <v>55</v>
      </c>
    </row>
    <row r="20" spans="3:5" x14ac:dyDescent="0.45">
      <c r="C20" t="s">
        <v>104</v>
      </c>
      <c r="D20" t="s">
        <v>83</v>
      </c>
    </row>
    <row r="21" spans="3:5" x14ac:dyDescent="0.45">
      <c r="C21" s="37"/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仕訳-植松</vt:lpstr>
      <vt:lpstr>勘定元帳(植松修正)</vt:lpstr>
      <vt:lpstr>費目</vt:lpstr>
      <vt:lpstr>_1.町会費</vt:lpstr>
      <vt:lpstr>_1_1.自治会連合協議会費</vt:lpstr>
      <vt:lpstr>'勘定元帳(植松修正)'!Print_Area</vt:lpstr>
      <vt:lpstr>'勘定元帳(植松修正)'!Print_Titles</vt:lpstr>
      <vt:lpstr>その他</vt:lpstr>
      <vt:lpstr>勘定科目</vt:lpstr>
      <vt:lpstr>支出現金</vt:lpstr>
      <vt:lpstr>支出振替</vt:lpstr>
      <vt:lpstr>収入現金</vt:lpstr>
      <vt:lpstr>収入振替</vt:lpstr>
      <vt:lpstr>前期繰越金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2023-03-15T04:01:51Z</dcterms:created>
  <dcterms:modified xsi:type="dcterms:W3CDTF">2023-03-15T04:02:23Z</dcterms:modified>
</cp:coreProperties>
</file>