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パソコンサロンふなばし\23年度\2023-09-27\"/>
    </mc:Choice>
  </mc:AlternateContent>
  <xr:revisionPtr revIDLastSave="0" documentId="13_ncr:1_{AA4070C1-A8A5-4153-9FA9-F61ED67E4922}" xr6:coauthVersionLast="47" xr6:coauthVersionMax="47" xr10:uidLastSave="{00000000-0000-0000-0000-000000000000}"/>
  <bookViews>
    <workbookView xWindow="-108" yWindow="-108" windowWidth="23256" windowHeight="12456" xr2:uid="{3C13020B-D129-4ADF-9C8E-3C2D7E78F66A}"/>
  </bookViews>
  <sheets>
    <sheet name="年間 -実際にはこの程度の表が要求される" sheetId="1" r:id="rId1"/>
    <sheet name="上期" sheetId="2" r:id="rId2"/>
    <sheet name="下期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E17" i="1"/>
  <c r="D17" i="1"/>
  <c r="E16" i="1"/>
  <c r="D16" i="1"/>
  <c r="E15" i="1"/>
  <c r="D15" i="1"/>
  <c r="E14" i="1"/>
  <c r="D14" i="1"/>
  <c r="E13" i="1"/>
  <c r="D13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C18" i="3"/>
  <c r="I18" i="3" s="1"/>
  <c r="D18" i="3"/>
  <c r="E18" i="3"/>
  <c r="F18" i="3"/>
  <c r="G18" i="3"/>
  <c r="H18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C18" i="2"/>
  <c r="I18" i="2" s="1"/>
  <c r="D18" i="2"/>
  <c r="E18" i="2"/>
  <c r="F18" i="2"/>
  <c r="G18" i="2"/>
  <c r="H18" i="2"/>
  <c r="F18" i="1" l="1"/>
  <c r="F17" i="1"/>
  <c r="F15" i="1"/>
  <c r="D19" i="1"/>
  <c r="F11" i="1"/>
  <c r="F9" i="1"/>
  <c r="F8" i="1"/>
  <c r="F7" i="1"/>
  <c r="D12" i="1"/>
  <c r="D20" i="1" s="1"/>
  <c r="F5" i="1"/>
  <c r="F1" i="1"/>
  <c r="F10" i="1" l="1"/>
  <c r="E19" i="1"/>
  <c r="F14" i="1"/>
  <c r="F16" i="1"/>
  <c r="F4" i="1"/>
  <c r="F6" i="1"/>
  <c r="E12" i="1"/>
  <c r="E20" i="1" s="1"/>
  <c r="F13" i="1"/>
  <c r="F19" i="1" l="1"/>
  <c r="F12" i="1"/>
  <c r="F20" i="1" s="1"/>
</calcChain>
</file>

<file path=xl/sharedStrings.xml><?xml version="1.0" encoding="utf-8"?>
<sst xmlns="http://schemas.openxmlformats.org/spreadsheetml/2006/main" count="87" uniqueCount="38">
  <si>
    <t>売上管理表</t>
    <rPh sb="0" eb="5">
      <t>ウリアゲカンリヒョウ</t>
    </rPh>
    <phoneticPr fontId="4"/>
  </si>
  <si>
    <t>作成日</t>
    <rPh sb="0" eb="3">
      <t>サクセイビ</t>
    </rPh>
    <phoneticPr fontId="4"/>
  </si>
  <si>
    <t>単位：万円</t>
    <rPh sb="0" eb="2">
      <t>タンイ</t>
    </rPh>
    <rPh sb="3" eb="5">
      <t>マンエン</t>
    </rPh>
    <phoneticPr fontId="4"/>
  </si>
  <si>
    <t>管轄支社</t>
    <rPh sb="0" eb="2">
      <t>カンカツ</t>
    </rPh>
    <rPh sb="2" eb="4">
      <t>シシャ</t>
    </rPh>
    <phoneticPr fontId="4"/>
  </si>
  <si>
    <t>支店名</t>
    <rPh sb="0" eb="3">
      <t>シテンメイ</t>
    </rPh>
    <phoneticPr fontId="4"/>
  </si>
  <si>
    <t>上期合計</t>
    <rPh sb="0" eb="2">
      <t>カミキ</t>
    </rPh>
    <rPh sb="2" eb="4">
      <t>ゴウケイ</t>
    </rPh>
    <phoneticPr fontId="4"/>
  </si>
  <si>
    <t>下期合計</t>
    <rPh sb="0" eb="2">
      <t>シモキ</t>
    </rPh>
    <rPh sb="2" eb="4">
      <t>ゴウケイ</t>
    </rPh>
    <phoneticPr fontId="4"/>
  </si>
  <si>
    <t>年間合計</t>
    <rPh sb="0" eb="2">
      <t>ネンカン</t>
    </rPh>
    <rPh sb="2" eb="4">
      <t>ゴウケイ</t>
    </rPh>
    <phoneticPr fontId="4"/>
  </si>
  <si>
    <t>東日本支社管轄</t>
    <rPh sb="0" eb="3">
      <t>ヒガシニホン</t>
    </rPh>
    <rPh sb="3" eb="5">
      <t>シシャ</t>
    </rPh>
    <rPh sb="5" eb="7">
      <t>カンカツ</t>
    </rPh>
    <phoneticPr fontId="4"/>
  </si>
  <si>
    <t>東京本社</t>
    <rPh sb="0" eb="2">
      <t>トウキョウ</t>
    </rPh>
    <rPh sb="2" eb="4">
      <t>ホンシャ</t>
    </rPh>
    <phoneticPr fontId="4"/>
  </si>
  <si>
    <t>札幌支店</t>
    <rPh sb="0" eb="2">
      <t>サッポロ</t>
    </rPh>
    <rPh sb="2" eb="4">
      <t>シテン</t>
    </rPh>
    <phoneticPr fontId="4"/>
  </si>
  <si>
    <t>仙台支店</t>
    <rPh sb="0" eb="2">
      <t>センダイ</t>
    </rPh>
    <rPh sb="2" eb="4">
      <t>シテン</t>
    </rPh>
    <phoneticPr fontId="4"/>
  </si>
  <si>
    <t>大宮支店</t>
    <rPh sb="0" eb="2">
      <t>オオミヤ</t>
    </rPh>
    <rPh sb="2" eb="4">
      <t>シテン</t>
    </rPh>
    <phoneticPr fontId="4"/>
  </si>
  <si>
    <t>千葉支店</t>
    <rPh sb="0" eb="2">
      <t>チバ</t>
    </rPh>
    <rPh sb="2" eb="4">
      <t>シテン</t>
    </rPh>
    <phoneticPr fontId="4"/>
  </si>
  <si>
    <t>横浜支店</t>
    <rPh sb="0" eb="2">
      <t>ヨコハマ</t>
    </rPh>
    <rPh sb="2" eb="4">
      <t>シテン</t>
    </rPh>
    <phoneticPr fontId="4"/>
  </si>
  <si>
    <t>名古屋支店</t>
    <rPh sb="0" eb="3">
      <t>ナゴヤ</t>
    </rPh>
    <rPh sb="3" eb="5">
      <t>シテン</t>
    </rPh>
    <phoneticPr fontId="4"/>
  </si>
  <si>
    <t>静岡支店</t>
    <rPh sb="0" eb="2">
      <t>シズオカ</t>
    </rPh>
    <rPh sb="2" eb="4">
      <t>シテン</t>
    </rPh>
    <phoneticPr fontId="4"/>
  </si>
  <si>
    <t>小計</t>
    <rPh sb="0" eb="2">
      <t>ショウケイ</t>
    </rPh>
    <phoneticPr fontId="4"/>
  </si>
  <si>
    <t>西日本支社管轄</t>
    <rPh sb="0" eb="3">
      <t>ニシニホン</t>
    </rPh>
    <rPh sb="3" eb="5">
      <t>シシャ</t>
    </rPh>
    <rPh sb="5" eb="7">
      <t>カンカツ</t>
    </rPh>
    <phoneticPr fontId="4"/>
  </si>
  <si>
    <t>大阪支店</t>
    <rPh sb="0" eb="2">
      <t>オオサカ</t>
    </rPh>
    <rPh sb="2" eb="4">
      <t>シテン</t>
    </rPh>
    <phoneticPr fontId="4"/>
  </si>
  <si>
    <t>金沢支店</t>
    <rPh sb="0" eb="2">
      <t>カナザワ</t>
    </rPh>
    <rPh sb="2" eb="4">
      <t>シテン</t>
    </rPh>
    <phoneticPr fontId="4"/>
  </si>
  <si>
    <t>神戸支店</t>
    <rPh sb="0" eb="2">
      <t>コウベ</t>
    </rPh>
    <rPh sb="2" eb="4">
      <t>シテン</t>
    </rPh>
    <phoneticPr fontId="4"/>
  </si>
  <si>
    <t>広島支店</t>
    <rPh sb="0" eb="2">
      <t>ヒロシマ</t>
    </rPh>
    <rPh sb="2" eb="4">
      <t>シテン</t>
    </rPh>
    <phoneticPr fontId="4"/>
  </si>
  <si>
    <t>高松支店</t>
    <rPh sb="0" eb="2">
      <t>タカマツ</t>
    </rPh>
    <rPh sb="2" eb="4">
      <t>シテン</t>
    </rPh>
    <phoneticPr fontId="4"/>
  </si>
  <si>
    <t>博多支店</t>
    <rPh sb="0" eb="2">
      <t>ハカタ</t>
    </rPh>
    <rPh sb="2" eb="4">
      <t>シテン</t>
    </rPh>
    <phoneticPr fontId="4"/>
  </si>
  <si>
    <t>合計</t>
    <rPh sb="0" eb="2">
      <t>ゴウケイ</t>
    </rPh>
    <phoneticPr fontId="4"/>
  </si>
  <si>
    <t>9月度</t>
    <rPh sb="1" eb="3">
      <t>ガツド</t>
    </rPh>
    <phoneticPr fontId="4"/>
  </si>
  <si>
    <t>8月度</t>
    <rPh sb="1" eb="3">
      <t>ガツド</t>
    </rPh>
    <phoneticPr fontId="4"/>
  </si>
  <si>
    <t>7月度</t>
    <rPh sb="1" eb="3">
      <t>ガツド</t>
    </rPh>
    <phoneticPr fontId="4"/>
  </si>
  <si>
    <t>6月度</t>
    <rPh sb="1" eb="3">
      <t>ガツド</t>
    </rPh>
    <phoneticPr fontId="4"/>
  </si>
  <si>
    <t>5月度</t>
    <rPh sb="1" eb="3">
      <t>ガツド</t>
    </rPh>
    <phoneticPr fontId="4"/>
  </si>
  <si>
    <t>4月度</t>
    <rPh sb="1" eb="3">
      <t>ガツド</t>
    </rPh>
    <phoneticPr fontId="4"/>
  </si>
  <si>
    <t>3月度</t>
    <rPh sb="1" eb="3">
      <t>ガツド</t>
    </rPh>
    <phoneticPr fontId="4"/>
  </si>
  <si>
    <t>2月度</t>
    <rPh sb="1" eb="3">
      <t>ガツド</t>
    </rPh>
    <phoneticPr fontId="4"/>
  </si>
  <si>
    <t>1月度</t>
    <rPh sb="1" eb="3">
      <t>ガツド</t>
    </rPh>
    <phoneticPr fontId="4"/>
  </si>
  <si>
    <t>12月度</t>
    <rPh sb="2" eb="4">
      <t>ガツド</t>
    </rPh>
    <phoneticPr fontId="4"/>
  </si>
  <si>
    <t>11月度</t>
    <rPh sb="2" eb="4">
      <t>ガツド</t>
    </rPh>
    <phoneticPr fontId="4"/>
  </si>
  <si>
    <t>10月度</t>
    <rPh sb="2" eb="4">
      <t>ガツド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</si>
</sst>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6"/>
      <color theme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1"/>
      <color indexed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7" fillId="0" borderId="4" xfId="1" applyFont="1" applyBorder="1">
      <alignment vertical="center"/>
    </xf>
    <xf numFmtId="0" fontId="2" fillId="0" borderId="5" xfId="0" applyFont="1" applyBorder="1">
      <alignment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>
      <alignment vertical="center"/>
    </xf>
    <xf numFmtId="38" fontId="7" fillId="0" borderId="7" xfId="1" applyFont="1" applyBorder="1">
      <alignment vertical="center"/>
    </xf>
    <xf numFmtId="0" fontId="8" fillId="0" borderId="5" xfId="0" applyFont="1" applyBorder="1">
      <alignment vertical="center"/>
    </xf>
    <xf numFmtId="0" fontId="8" fillId="0" borderId="8" xfId="0" applyFont="1" applyBorder="1">
      <alignment vertical="center"/>
    </xf>
    <xf numFmtId="0" fontId="0" fillId="0" borderId="9" xfId="0" applyBorder="1" applyAlignment="1">
      <alignment horizontal="center" vertical="center"/>
    </xf>
    <xf numFmtId="38" fontId="0" fillId="0" borderId="9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18" xfId="1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7" fillId="0" borderId="6" xfId="1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CBEE-2E2B-4D6C-975A-FCBBAB5351F3}">
  <dimension ref="B1:F21"/>
  <sheetViews>
    <sheetView tabSelected="1" topLeftCell="B1" workbookViewId="0">
      <selection activeCell="D20" sqref="D20"/>
    </sheetView>
  </sheetViews>
  <sheetFormatPr defaultRowHeight="18" x14ac:dyDescent="0.45"/>
  <cols>
    <col min="1" max="1" width="1.59765625" customWidth="1"/>
    <col min="2" max="2" width="14.3984375" bestFit="1" customWidth="1"/>
    <col min="3" max="6" width="12.59765625" customWidth="1"/>
  </cols>
  <sheetData>
    <row r="1" spans="2:6" ht="26.4" x14ac:dyDescent="0.45">
      <c r="B1" s="1" t="s">
        <v>0</v>
      </c>
      <c r="C1" s="1"/>
      <c r="E1" s="2" t="s">
        <v>1</v>
      </c>
      <c r="F1" s="3">
        <f ca="1">TODAY()</f>
        <v>45196</v>
      </c>
    </row>
    <row r="2" spans="2:6" x14ac:dyDescent="0.45">
      <c r="F2" s="4" t="s">
        <v>2</v>
      </c>
    </row>
    <row r="3" spans="2:6" ht="18.600000000000001" thickBot="1" x14ac:dyDescent="0.5"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2:6" x14ac:dyDescent="0.45">
      <c r="B4" s="6" t="s">
        <v>8</v>
      </c>
      <c r="C4" s="7" t="s">
        <v>9</v>
      </c>
      <c r="D4" s="8">
        <f>VLOOKUP(C4,上期!$B$3:$I$17,8,0)</f>
        <v>225186</v>
      </c>
      <c r="E4" s="8">
        <f>VLOOKUP(C4,下期!$B$4:$I$17,8,0)</f>
        <v>210006</v>
      </c>
      <c r="F4" s="9">
        <f t="shared" ref="F4:F11" si="0">SUM(D4:E4)</f>
        <v>435192</v>
      </c>
    </row>
    <row r="5" spans="2:6" x14ac:dyDescent="0.45">
      <c r="B5" s="10" t="s">
        <v>8</v>
      </c>
      <c r="C5" s="11" t="s">
        <v>10</v>
      </c>
      <c r="D5" s="12">
        <f>VLOOKUP(C5,上期!$B$3:$I$17,8,0)</f>
        <v>23693</v>
      </c>
      <c r="E5" s="12">
        <f>VLOOKUP(C5,下期!$B$4:$I$17,8,0)</f>
        <v>20420</v>
      </c>
      <c r="F5" s="13">
        <f t="shared" si="0"/>
        <v>44113</v>
      </c>
    </row>
    <row r="6" spans="2:6" x14ac:dyDescent="0.45">
      <c r="B6" s="14" t="s">
        <v>8</v>
      </c>
      <c r="C6" s="11" t="s">
        <v>11</v>
      </c>
      <c r="D6" s="12">
        <f>VLOOKUP(C6,上期!$B$3:$I$17,8,0)</f>
        <v>33957</v>
      </c>
      <c r="E6" s="12">
        <f>VLOOKUP(C6,下期!$B$4:$I$17,8,0)</f>
        <v>31810</v>
      </c>
      <c r="F6" s="13">
        <f t="shared" si="0"/>
        <v>65767</v>
      </c>
    </row>
    <row r="7" spans="2:6" x14ac:dyDescent="0.45">
      <c r="B7" s="14" t="s">
        <v>8</v>
      </c>
      <c r="C7" s="11" t="s">
        <v>12</v>
      </c>
      <c r="D7" s="12">
        <f>VLOOKUP(C7,上期!$B$3:$I$17,8,0)</f>
        <v>15623</v>
      </c>
      <c r="E7" s="12">
        <f>VLOOKUP(C7,下期!$B$4:$I$17,8,0)</f>
        <v>15170</v>
      </c>
      <c r="F7" s="13">
        <f t="shared" si="0"/>
        <v>30793</v>
      </c>
    </row>
    <row r="8" spans="2:6" x14ac:dyDescent="0.45">
      <c r="B8" s="14" t="s">
        <v>8</v>
      </c>
      <c r="C8" s="11" t="s">
        <v>13</v>
      </c>
      <c r="D8" s="12">
        <f>VLOOKUP(C8,上期!$B$3:$I$17,8,0)</f>
        <v>21607</v>
      </c>
      <c r="E8" s="12">
        <f>VLOOKUP(C8,下期!$B$4:$I$17,8,0)</f>
        <v>21408</v>
      </c>
      <c r="F8" s="13">
        <f t="shared" si="0"/>
        <v>43015</v>
      </c>
    </row>
    <row r="9" spans="2:6" x14ac:dyDescent="0.45">
      <c r="B9" s="14" t="s">
        <v>8</v>
      </c>
      <c r="C9" s="11" t="s">
        <v>14</v>
      </c>
      <c r="D9" s="12">
        <f>VLOOKUP(C9,上期!$B$3:$I$17,8,0)</f>
        <v>70141</v>
      </c>
      <c r="E9" s="12">
        <f>VLOOKUP(C9,下期!$B$4:$I$17,8,0)</f>
        <v>70369</v>
      </c>
      <c r="F9" s="13">
        <f t="shared" si="0"/>
        <v>140510</v>
      </c>
    </row>
    <row r="10" spans="2:6" x14ac:dyDescent="0.45">
      <c r="B10" s="14" t="s">
        <v>8</v>
      </c>
      <c r="C10" s="11" t="s">
        <v>15</v>
      </c>
      <c r="D10" s="12">
        <f>VLOOKUP(C10,上期!$B$3:$I$17,8,0)</f>
        <v>44657</v>
      </c>
      <c r="E10" s="12">
        <f>VLOOKUP(C10,下期!$B$4:$I$17,8,0)</f>
        <v>37745</v>
      </c>
      <c r="F10" s="13">
        <f t="shared" si="0"/>
        <v>82402</v>
      </c>
    </row>
    <row r="11" spans="2:6" ht="18.600000000000001" thickBot="1" x14ac:dyDescent="0.5">
      <c r="B11" s="15" t="s">
        <v>8</v>
      </c>
      <c r="C11" s="16" t="s">
        <v>16</v>
      </c>
      <c r="D11" s="17">
        <f>VLOOKUP(C11,上期!$B$3:$I$17,8,0)</f>
        <v>23180</v>
      </c>
      <c r="E11" s="17">
        <f>VLOOKUP(C11,下期!$B$4:$I$17,8,0)</f>
        <v>20232</v>
      </c>
      <c r="F11" s="18">
        <f t="shared" si="0"/>
        <v>43412</v>
      </c>
    </row>
    <row r="12" spans="2:6" ht="18.600000000000001" thickBot="1" x14ac:dyDescent="0.5">
      <c r="B12" s="23" t="s">
        <v>17</v>
      </c>
      <c r="C12" s="24"/>
      <c r="D12" s="19">
        <f>SUBTOTAL(9,D4:D11)</f>
        <v>458044</v>
      </c>
      <c r="E12" s="19">
        <f t="shared" ref="E12:F12" si="1">SUBTOTAL(9,E4:E11)</f>
        <v>427160</v>
      </c>
      <c r="F12" s="20">
        <f t="shared" si="1"/>
        <v>885204</v>
      </c>
    </row>
    <row r="13" spans="2:6" x14ac:dyDescent="0.45">
      <c r="B13" s="6" t="s">
        <v>18</v>
      </c>
      <c r="C13" s="7" t="s">
        <v>19</v>
      </c>
      <c r="D13" s="8">
        <f>VLOOKUP(C13,上期!$B$3:$I$17,8,0)</f>
        <v>138563</v>
      </c>
      <c r="E13" s="8">
        <f>VLOOKUP(C13,下期!$B$4:$I$17,8,0)</f>
        <v>146442</v>
      </c>
      <c r="F13" s="9">
        <f t="shared" ref="F13:F18" si="2">SUM(D13:E13)</f>
        <v>285005</v>
      </c>
    </row>
    <row r="14" spans="2:6" x14ac:dyDescent="0.45">
      <c r="B14" s="10" t="s">
        <v>18</v>
      </c>
      <c r="C14" s="11" t="s">
        <v>20</v>
      </c>
      <c r="D14" s="12">
        <f>VLOOKUP(C14,上期!$B$3:$I$17,8,0)</f>
        <v>16588</v>
      </c>
      <c r="E14" s="12">
        <f>VLOOKUP(C14,下期!$B$4:$I$17,8,0)</f>
        <v>18832</v>
      </c>
      <c r="F14" s="13">
        <f t="shared" si="2"/>
        <v>35420</v>
      </c>
    </row>
    <row r="15" spans="2:6" x14ac:dyDescent="0.45">
      <c r="B15" s="14" t="s">
        <v>18</v>
      </c>
      <c r="C15" s="11" t="s">
        <v>21</v>
      </c>
      <c r="D15" s="12">
        <f>VLOOKUP(C15,上期!$B$3:$I$17,8,0)</f>
        <v>13575</v>
      </c>
      <c r="E15" s="12">
        <f>VLOOKUP(C15,下期!$B$4:$I$17,8,0)</f>
        <v>19113</v>
      </c>
      <c r="F15" s="13">
        <f t="shared" si="2"/>
        <v>32688</v>
      </c>
    </row>
    <row r="16" spans="2:6" x14ac:dyDescent="0.45">
      <c r="B16" s="14" t="s">
        <v>18</v>
      </c>
      <c r="C16" s="11" t="s">
        <v>22</v>
      </c>
      <c r="D16" s="12">
        <f>VLOOKUP(C16,上期!$B$3:$I$17,8,0)</f>
        <v>24127</v>
      </c>
      <c r="E16" s="12">
        <f>VLOOKUP(C16,下期!$B$4:$I$17,8,0)</f>
        <v>24266</v>
      </c>
      <c r="F16" s="13">
        <f t="shared" si="2"/>
        <v>48393</v>
      </c>
    </row>
    <row r="17" spans="2:6" x14ac:dyDescent="0.45">
      <c r="B17" s="14" t="s">
        <v>18</v>
      </c>
      <c r="C17" s="11" t="s">
        <v>23</v>
      </c>
      <c r="D17" s="12">
        <f>VLOOKUP(C17,上期!$B$3:$I$17,8,0)</f>
        <v>15945</v>
      </c>
      <c r="E17" s="12">
        <f>VLOOKUP(C17,下期!$B$4:$I$17,8,0)</f>
        <v>12927</v>
      </c>
      <c r="F17" s="13">
        <f t="shared" si="2"/>
        <v>28872</v>
      </c>
    </row>
    <row r="18" spans="2:6" ht="18.600000000000001" thickBot="1" x14ac:dyDescent="0.5">
      <c r="B18" s="15" t="s">
        <v>18</v>
      </c>
      <c r="C18" s="16" t="s">
        <v>24</v>
      </c>
      <c r="D18" s="17">
        <f>VLOOKUP(C18,上期!$B$3:$I$17,8,0)</f>
        <v>29466</v>
      </c>
      <c r="E18" s="17">
        <f>VLOOKUP(C18,下期!$B$4:$I$17,8,0)</f>
        <v>28047</v>
      </c>
      <c r="F18" s="18">
        <f t="shared" si="2"/>
        <v>57513</v>
      </c>
    </row>
    <row r="19" spans="2:6" ht="18.600000000000001" thickBot="1" x14ac:dyDescent="0.5">
      <c r="B19" s="23" t="s">
        <v>17</v>
      </c>
      <c r="C19" s="24"/>
      <c r="D19" s="19">
        <f>SUBTOTAL(9,D13:D18)</f>
        <v>238264</v>
      </c>
      <c r="E19" s="19">
        <f t="shared" ref="E19:F19" si="3">SUBTOTAL(9,E13:E18)</f>
        <v>249627</v>
      </c>
      <c r="F19" s="20">
        <f t="shared" si="3"/>
        <v>487891</v>
      </c>
    </row>
    <row r="20" spans="2:6" ht="18.600000000000001" thickBot="1" x14ac:dyDescent="0.5">
      <c r="B20" s="25" t="s">
        <v>25</v>
      </c>
      <c r="C20" s="26"/>
      <c r="D20" s="21">
        <f>SUBTOTAL(9,D4:D19)</f>
        <v>696308</v>
      </c>
      <c r="E20" s="21">
        <f t="shared" ref="E20:F20" si="4">SUBTOTAL(9,E4:E19)</f>
        <v>676787</v>
      </c>
      <c r="F20" s="22">
        <f t="shared" si="4"/>
        <v>1373095</v>
      </c>
    </row>
    <row r="21" spans="2:6" ht="18.600000000000001" thickTop="1" x14ac:dyDescent="0.45"/>
  </sheetData>
  <mergeCells count="3">
    <mergeCell ref="B12:C12"/>
    <mergeCell ref="B19:C19"/>
    <mergeCell ref="B20:C20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4E070-D8C8-4779-A164-43857FAED69B}">
  <dimension ref="B2:I18"/>
  <sheetViews>
    <sheetView workbookViewId="0">
      <selection activeCell="I22" sqref="I22"/>
    </sheetView>
  </sheetViews>
  <sheetFormatPr defaultRowHeight="18" x14ac:dyDescent="0.45"/>
  <cols>
    <col min="1" max="1" width="1.59765625" customWidth="1"/>
    <col min="2" max="2" width="12.59765625" customWidth="1"/>
    <col min="3" max="9" width="10.59765625" customWidth="1"/>
  </cols>
  <sheetData>
    <row r="2" spans="2:9" x14ac:dyDescent="0.45">
      <c r="I2" s="4" t="s">
        <v>2</v>
      </c>
    </row>
    <row r="3" spans="2:9" x14ac:dyDescent="0.45">
      <c r="B3" s="29" t="s">
        <v>4</v>
      </c>
      <c r="C3" s="29" t="s">
        <v>31</v>
      </c>
      <c r="D3" s="29" t="s">
        <v>30</v>
      </c>
      <c r="E3" s="29" t="s">
        <v>29</v>
      </c>
      <c r="F3" s="29" t="s">
        <v>28</v>
      </c>
      <c r="G3" s="29" t="s">
        <v>27</v>
      </c>
      <c r="H3" s="29" t="s">
        <v>26</v>
      </c>
      <c r="I3" s="29" t="s">
        <v>25</v>
      </c>
    </row>
    <row r="4" spans="2:9" x14ac:dyDescent="0.45">
      <c r="B4" s="11" t="s">
        <v>10</v>
      </c>
      <c r="C4" s="12">
        <v>4289</v>
      </c>
      <c r="D4" s="12">
        <v>4140</v>
      </c>
      <c r="E4" s="12">
        <v>4418</v>
      </c>
      <c r="F4" s="12">
        <v>3688</v>
      </c>
      <c r="G4" s="12">
        <v>3654</v>
      </c>
      <c r="H4" s="12">
        <v>3504</v>
      </c>
      <c r="I4" s="27">
        <f>SUM(C4:H4)</f>
        <v>23693</v>
      </c>
    </row>
    <row r="5" spans="2:9" x14ac:dyDescent="0.45">
      <c r="B5" s="11" t="s">
        <v>11</v>
      </c>
      <c r="C5" s="12">
        <v>5183</v>
      </c>
      <c r="D5" s="12">
        <v>6840</v>
      </c>
      <c r="E5" s="12">
        <v>5189</v>
      </c>
      <c r="F5" s="12">
        <v>7438</v>
      </c>
      <c r="G5" s="12">
        <v>3845</v>
      </c>
      <c r="H5" s="12">
        <v>5462</v>
      </c>
      <c r="I5" s="27">
        <f>SUM(C5:H5)</f>
        <v>33957</v>
      </c>
    </row>
    <row r="6" spans="2:9" x14ac:dyDescent="0.45">
      <c r="B6" s="11" t="s">
        <v>12</v>
      </c>
      <c r="C6" s="12">
        <v>2189</v>
      </c>
      <c r="D6" s="12">
        <v>2394</v>
      </c>
      <c r="E6" s="12">
        <v>2774</v>
      </c>
      <c r="F6" s="12">
        <v>2789</v>
      </c>
      <c r="G6" s="12">
        <v>2829</v>
      </c>
      <c r="H6" s="12">
        <v>2648</v>
      </c>
      <c r="I6" s="27">
        <f>SUM(C6:H6)</f>
        <v>15623</v>
      </c>
    </row>
    <row r="7" spans="2:9" x14ac:dyDescent="0.45">
      <c r="B7" s="11" t="s">
        <v>13</v>
      </c>
      <c r="C7" s="12">
        <v>3839</v>
      </c>
      <c r="D7" s="12">
        <v>3645</v>
      </c>
      <c r="E7" s="12">
        <v>3539</v>
      </c>
      <c r="F7" s="12">
        <v>3540</v>
      </c>
      <c r="G7" s="12">
        <v>3360</v>
      </c>
      <c r="H7" s="12">
        <v>3684</v>
      </c>
      <c r="I7" s="27">
        <f>SUM(C7:H7)</f>
        <v>21607</v>
      </c>
    </row>
    <row r="8" spans="2:9" x14ac:dyDescent="0.45">
      <c r="B8" s="11" t="s">
        <v>9</v>
      </c>
      <c r="C8" s="12">
        <v>38519</v>
      </c>
      <c r="D8" s="12">
        <v>36838</v>
      </c>
      <c r="E8" s="12">
        <v>42899</v>
      </c>
      <c r="F8" s="12">
        <v>36748</v>
      </c>
      <c r="G8" s="12">
        <v>33239</v>
      </c>
      <c r="H8" s="12">
        <v>36943</v>
      </c>
      <c r="I8" s="27">
        <f>SUM(C8:H8)</f>
        <v>225186</v>
      </c>
    </row>
    <row r="9" spans="2:9" x14ac:dyDescent="0.45">
      <c r="B9" s="11" t="s">
        <v>14</v>
      </c>
      <c r="C9" s="12">
        <v>12966</v>
      </c>
      <c r="D9" s="12">
        <v>11842</v>
      </c>
      <c r="E9" s="12">
        <v>11352</v>
      </c>
      <c r="F9" s="12">
        <v>10506</v>
      </c>
      <c r="G9" s="12">
        <v>11679</v>
      </c>
      <c r="H9" s="12">
        <v>11796</v>
      </c>
      <c r="I9" s="27">
        <f>SUM(C9:H9)</f>
        <v>70141</v>
      </c>
    </row>
    <row r="10" spans="2:9" x14ac:dyDescent="0.45">
      <c r="B10" s="11" t="s">
        <v>16</v>
      </c>
      <c r="C10" s="12">
        <v>3884</v>
      </c>
      <c r="D10" s="12">
        <v>3702</v>
      </c>
      <c r="E10" s="12">
        <v>3893</v>
      </c>
      <c r="F10" s="12">
        <v>3845</v>
      </c>
      <c r="G10" s="12">
        <v>3684</v>
      </c>
      <c r="H10" s="12">
        <v>4172</v>
      </c>
      <c r="I10" s="27">
        <f>SUM(C10:H10)</f>
        <v>23180</v>
      </c>
    </row>
    <row r="11" spans="2:9" x14ac:dyDescent="0.45">
      <c r="B11" s="11" t="s">
        <v>15</v>
      </c>
      <c r="C11" s="12">
        <v>8429</v>
      </c>
      <c r="D11" s="12">
        <v>8280</v>
      </c>
      <c r="E11" s="12">
        <v>7289</v>
      </c>
      <c r="F11" s="12">
        <v>6682</v>
      </c>
      <c r="G11" s="12">
        <v>7301</v>
      </c>
      <c r="H11" s="12">
        <v>6676</v>
      </c>
      <c r="I11" s="27">
        <f>SUM(C11:H11)</f>
        <v>44657</v>
      </c>
    </row>
    <row r="12" spans="2:9" x14ac:dyDescent="0.45">
      <c r="B12" s="11" t="s">
        <v>20</v>
      </c>
      <c r="C12" s="12">
        <v>2343</v>
      </c>
      <c r="D12" s="12">
        <v>2524</v>
      </c>
      <c r="E12" s="12">
        <v>3014</v>
      </c>
      <c r="F12" s="12">
        <v>2788</v>
      </c>
      <c r="G12" s="12">
        <v>2940</v>
      </c>
      <c r="H12" s="12">
        <v>2979</v>
      </c>
      <c r="I12" s="27">
        <f>SUM(C12:H12)</f>
        <v>16588</v>
      </c>
    </row>
    <row r="13" spans="2:9" x14ac:dyDescent="0.45">
      <c r="B13" s="11" t="s">
        <v>19</v>
      </c>
      <c r="C13" s="12">
        <v>23471</v>
      </c>
      <c r="D13" s="12">
        <v>21990</v>
      </c>
      <c r="E13" s="12">
        <v>23939</v>
      </c>
      <c r="F13" s="12">
        <v>25177</v>
      </c>
      <c r="G13" s="12">
        <v>21843</v>
      </c>
      <c r="H13" s="12">
        <v>22143</v>
      </c>
      <c r="I13" s="27">
        <f>SUM(C13:H13)</f>
        <v>138563</v>
      </c>
    </row>
    <row r="14" spans="2:9" x14ac:dyDescent="0.45">
      <c r="B14" s="11" t="s">
        <v>21</v>
      </c>
      <c r="C14" s="12">
        <v>2189</v>
      </c>
      <c r="D14" s="12">
        <v>2338</v>
      </c>
      <c r="E14" s="12">
        <v>2183</v>
      </c>
      <c r="F14" s="12">
        <v>2338</v>
      </c>
      <c r="G14" s="12">
        <v>2183</v>
      </c>
      <c r="H14" s="12">
        <v>2344</v>
      </c>
      <c r="I14" s="27">
        <f>SUM(C14:H14)</f>
        <v>13575</v>
      </c>
    </row>
    <row r="15" spans="2:9" x14ac:dyDescent="0.45">
      <c r="B15" s="11" t="s">
        <v>22</v>
      </c>
      <c r="C15" s="12">
        <v>4281</v>
      </c>
      <c r="D15" s="12">
        <v>3900</v>
      </c>
      <c r="E15" s="12">
        <v>4076</v>
      </c>
      <c r="F15" s="12">
        <v>4070</v>
      </c>
      <c r="G15" s="12">
        <v>3978</v>
      </c>
      <c r="H15" s="12">
        <v>3822</v>
      </c>
      <c r="I15" s="27">
        <f>SUM(C15:H15)</f>
        <v>24127</v>
      </c>
    </row>
    <row r="16" spans="2:9" x14ac:dyDescent="0.45">
      <c r="B16" s="11" t="s">
        <v>23</v>
      </c>
      <c r="C16" s="12">
        <v>2384</v>
      </c>
      <c r="D16" s="12">
        <v>2518</v>
      </c>
      <c r="E16" s="12">
        <v>2678</v>
      </c>
      <c r="F16" s="12">
        <v>2680</v>
      </c>
      <c r="G16" s="12">
        <v>2768</v>
      </c>
      <c r="H16" s="12">
        <v>2917</v>
      </c>
      <c r="I16" s="27">
        <f>SUM(C16:H16)</f>
        <v>15945</v>
      </c>
    </row>
    <row r="17" spans="2:9" x14ac:dyDescent="0.45">
      <c r="B17" s="11" t="s">
        <v>24</v>
      </c>
      <c r="C17" s="12">
        <v>5280</v>
      </c>
      <c r="D17" s="12">
        <v>4932</v>
      </c>
      <c r="E17" s="12">
        <v>4743</v>
      </c>
      <c r="F17" s="12">
        <v>4931</v>
      </c>
      <c r="G17" s="12">
        <v>4875</v>
      </c>
      <c r="H17" s="12">
        <v>4705</v>
      </c>
      <c r="I17" s="27">
        <f>SUM(C17:H17)</f>
        <v>29466</v>
      </c>
    </row>
    <row r="18" spans="2:9" x14ac:dyDescent="0.45">
      <c r="B18" s="28" t="s">
        <v>25</v>
      </c>
      <c r="C18" s="27">
        <f>SUM(C4:C17)</f>
        <v>119246</v>
      </c>
      <c r="D18" s="27">
        <f>SUM(D4:D17)</f>
        <v>115883</v>
      </c>
      <c r="E18" s="27">
        <f>SUM(E4:E17)</f>
        <v>121986</v>
      </c>
      <c r="F18" s="27">
        <f>SUM(F4:F17)</f>
        <v>117220</v>
      </c>
      <c r="G18" s="27">
        <f>SUM(G4:G17)</f>
        <v>108178</v>
      </c>
      <c r="H18" s="27">
        <f>SUM(H4:H17)</f>
        <v>113795</v>
      </c>
      <c r="I18" s="27">
        <f>SUM(C18:H18)</f>
        <v>696308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A3FF-76FD-4C2A-8160-BF8DF64A1FA0}">
  <dimension ref="B2:I18"/>
  <sheetViews>
    <sheetView workbookViewId="0">
      <selection activeCell="I24" sqref="I24"/>
    </sheetView>
  </sheetViews>
  <sheetFormatPr defaultRowHeight="18" x14ac:dyDescent="0.45"/>
  <cols>
    <col min="1" max="1" width="1.59765625" customWidth="1"/>
    <col min="2" max="2" width="12.59765625" customWidth="1"/>
    <col min="3" max="9" width="10.59765625" customWidth="1"/>
  </cols>
  <sheetData>
    <row r="2" spans="2:9" x14ac:dyDescent="0.45">
      <c r="I2" s="4" t="s">
        <v>2</v>
      </c>
    </row>
    <row r="3" spans="2:9" x14ac:dyDescent="0.45">
      <c r="B3" s="30" t="s">
        <v>4</v>
      </c>
      <c r="C3" s="30" t="s">
        <v>37</v>
      </c>
      <c r="D3" s="30" t="s">
        <v>36</v>
      </c>
      <c r="E3" s="30" t="s">
        <v>35</v>
      </c>
      <c r="F3" s="30" t="s">
        <v>34</v>
      </c>
      <c r="G3" s="30" t="s">
        <v>33</v>
      </c>
      <c r="H3" s="30" t="s">
        <v>32</v>
      </c>
      <c r="I3" s="30" t="s">
        <v>25</v>
      </c>
    </row>
    <row r="4" spans="2:9" x14ac:dyDescent="0.45">
      <c r="B4" s="11" t="s">
        <v>10</v>
      </c>
      <c r="C4" s="12">
        <v>3234</v>
      </c>
      <c r="D4" s="12">
        <v>3840</v>
      </c>
      <c r="E4" s="12">
        <v>3069</v>
      </c>
      <c r="F4" s="12">
        <v>3233</v>
      </c>
      <c r="G4" s="12">
        <v>3279</v>
      </c>
      <c r="H4" s="12">
        <v>3765</v>
      </c>
      <c r="I4" s="27">
        <f>SUM(C4:H4)</f>
        <v>20420</v>
      </c>
    </row>
    <row r="5" spans="2:9" x14ac:dyDescent="0.45">
      <c r="B5" s="11" t="s">
        <v>11</v>
      </c>
      <c r="C5" s="12">
        <v>4823</v>
      </c>
      <c r="D5" s="12">
        <v>4296</v>
      </c>
      <c r="E5" s="12">
        <v>5046</v>
      </c>
      <c r="F5" s="12">
        <v>6845</v>
      </c>
      <c r="G5" s="12">
        <v>5340</v>
      </c>
      <c r="H5" s="12">
        <v>5460</v>
      </c>
      <c r="I5" s="27">
        <f>SUM(C5:H5)</f>
        <v>31810</v>
      </c>
    </row>
    <row r="6" spans="2:9" x14ac:dyDescent="0.45">
      <c r="B6" s="11" t="s">
        <v>12</v>
      </c>
      <c r="C6" s="12">
        <v>2480</v>
      </c>
      <c r="D6" s="12">
        <v>2346</v>
      </c>
      <c r="E6" s="12">
        <v>2202</v>
      </c>
      <c r="F6" s="12">
        <v>2670</v>
      </c>
      <c r="G6" s="12">
        <v>2952</v>
      </c>
      <c r="H6" s="12">
        <v>2520</v>
      </c>
      <c r="I6" s="27">
        <f>SUM(C6:H6)</f>
        <v>15170</v>
      </c>
    </row>
    <row r="7" spans="2:9" x14ac:dyDescent="0.45">
      <c r="B7" s="11" t="s">
        <v>13</v>
      </c>
      <c r="C7" s="12">
        <v>3654</v>
      </c>
      <c r="D7" s="12">
        <v>3395</v>
      </c>
      <c r="E7" s="12">
        <v>3840</v>
      </c>
      <c r="F7" s="12">
        <v>3842</v>
      </c>
      <c r="G7" s="12">
        <v>3443</v>
      </c>
      <c r="H7" s="12">
        <v>3234</v>
      </c>
      <c r="I7" s="27">
        <f>SUM(C7:H7)</f>
        <v>21408</v>
      </c>
    </row>
    <row r="8" spans="2:9" x14ac:dyDescent="0.45">
      <c r="B8" s="11" t="s">
        <v>9</v>
      </c>
      <c r="C8" s="12">
        <v>36839</v>
      </c>
      <c r="D8" s="12">
        <v>33193</v>
      </c>
      <c r="E8" s="12">
        <v>37034</v>
      </c>
      <c r="F8" s="12">
        <v>32338</v>
      </c>
      <c r="G8" s="12">
        <v>32189</v>
      </c>
      <c r="H8" s="12">
        <v>38413</v>
      </c>
      <c r="I8" s="27">
        <f>SUM(C8:H8)</f>
        <v>210006</v>
      </c>
    </row>
    <row r="9" spans="2:9" x14ac:dyDescent="0.45">
      <c r="B9" s="11" t="s">
        <v>14</v>
      </c>
      <c r="C9" s="12">
        <v>12684</v>
      </c>
      <c r="D9" s="12">
        <v>11933</v>
      </c>
      <c r="E9" s="12">
        <v>11184</v>
      </c>
      <c r="F9" s="12">
        <v>11115</v>
      </c>
      <c r="G9" s="12">
        <v>12188</v>
      </c>
      <c r="H9" s="12">
        <v>11265</v>
      </c>
      <c r="I9" s="27">
        <f>SUM(C9:H9)</f>
        <v>70369</v>
      </c>
    </row>
    <row r="10" spans="2:9" x14ac:dyDescent="0.45">
      <c r="B10" s="11" t="s">
        <v>16</v>
      </c>
      <c r="C10" s="12">
        <v>3020</v>
      </c>
      <c r="D10" s="12">
        <v>3218</v>
      </c>
      <c r="E10" s="12">
        <v>3690</v>
      </c>
      <c r="F10" s="12">
        <v>3384</v>
      </c>
      <c r="G10" s="12">
        <v>3695</v>
      </c>
      <c r="H10" s="12">
        <v>3225</v>
      </c>
      <c r="I10" s="27">
        <f>SUM(C10:H10)</f>
        <v>20232</v>
      </c>
    </row>
    <row r="11" spans="2:9" x14ac:dyDescent="0.45">
      <c r="B11" s="11" t="s">
        <v>15</v>
      </c>
      <c r="C11" s="12">
        <v>5339</v>
      </c>
      <c r="D11" s="12">
        <v>6838</v>
      </c>
      <c r="E11" s="12">
        <v>6683</v>
      </c>
      <c r="F11" s="12">
        <v>5341</v>
      </c>
      <c r="G11" s="12">
        <v>6839</v>
      </c>
      <c r="H11" s="12">
        <v>6705</v>
      </c>
      <c r="I11" s="27">
        <f>SUM(C11:H11)</f>
        <v>37745</v>
      </c>
    </row>
    <row r="12" spans="2:9" x14ac:dyDescent="0.45">
      <c r="B12" s="11" t="s">
        <v>20</v>
      </c>
      <c r="C12" s="12">
        <v>3323</v>
      </c>
      <c r="D12" s="12">
        <v>2934</v>
      </c>
      <c r="E12" s="12">
        <v>3017</v>
      </c>
      <c r="F12" s="12">
        <v>3354</v>
      </c>
      <c r="G12" s="12">
        <v>3234</v>
      </c>
      <c r="H12" s="12">
        <v>2970</v>
      </c>
      <c r="I12" s="27">
        <f>SUM(C12:H12)</f>
        <v>18832</v>
      </c>
    </row>
    <row r="13" spans="2:9" x14ac:dyDescent="0.45">
      <c r="B13" s="11" t="s">
        <v>19</v>
      </c>
      <c r="C13" s="12">
        <v>22025</v>
      </c>
      <c r="D13" s="12">
        <v>20391</v>
      </c>
      <c r="E13" s="12">
        <v>28041</v>
      </c>
      <c r="F13" s="12">
        <v>25295</v>
      </c>
      <c r="G13" s="12">
        <v>26795</v>
      </c>
      <c r="H13" s="12">
        <v>23895</v>
      </c>
      <c r="I13" s="27">
        <f>SUM(C13:H13)</f>
        <v>146442</v>
      </c>
    </row>
    <row r="14" spans="2:9" x14ac:dyDescent="0.45">
      <c r="B14" s="11" t="s">
        <v>21</v>
      </c>
      <c r="C14" s="12">
        <v>3239</v>
      </c>
      <c r="D14" s="12">
        <v>3322</v>
      </c>
      <c r="E14" s="12">
        <v>3083</v>
      </c>
      <c r="F14" s="12">
        <v>3000</v>
      </c>
      <c r="G14" s="12">
        <v>3237</v>
      </c>
      <c r="H14" s="12">
        <v>3232</v>
      </c>
      <c r="I14" s="27">
        <f>SUM(C14:H14)</f>
        <v>19113</v>
      </c>
    </row>
    <row r="15" spans="2:9" x14ac:dyDescent="0.45">
      <c r="B15" s="11" t="s">
        <v>22</v>
      </c>
      <c r="C15" s="12">
        <v>3978</v>
      </c>
      <c r="D15" s="12">
        <v>4063</v>
      </c>
      <c r="E15" s="12">
        <v>4011</v>
      </c>
      <c r="F15" s="12">
        <v>4228</v>
      </c>
      <c r="G15" s="12">
        <v>4105</v>
      </c>
      <c r="H15" s="12">
        <v>3881</v>
      </c>
      <c r="I15" s="27">
        <f>SUM(C15:H15)</f>
        <v>24266</v>
      </c>
    </row>
    <row r="16" spans="2:9" x14ac:dyDescent="0.45">
      <c r="B16" s="11" t="s">
        <v>23</v>
      </c>
      <c r="C16" s="12">
        <v>1853</v>
      </c>
      <c r="D16" s="12">
        <v>2002</v>
      </c>
      <c r="E16" s="12">
        <v>2196</v>
      </c>
      <c r="F16" s="12">
        <v>2383</v>
      </c>
      <c r="G16" s="12">
        <v>2327</v>
      </c>
      <c r="H16" s="12">
        <v>2166</v>
      </c>
      <c r="I16" s="27">
        <f>SUM(C16:H16)</f>
        <v>12927</v>
      </c>
    </row>
    <row r="17" spans="2:9" x14ac:dyDescent="0.45">
      <c r="B17" s="11" t="s">
        <v>24</v>
      </c>
      <c r="C17" s="12">
        <v>4928</v>
      </c>
      <c r="D17" s="12">
        <v>4826</v>
      </c>
      <c r="E17" s="12">
        <v>4728</v>
      </c>
      <c r="F17" s="12">
        <v>4660</v>
      </c>
      <c r="G17" s="12">
        <v>4477</v>
      </c>
      <c r="H17" s="12">
        <v>4428</v>
      </c>
      <c r="I17" s="27">
        <f>SUM(C17:H17)</f>
        <v>28047</v>
      </c>
    </row>
    <row r="18" spans="2:9" x14ac:dyDescent="0.45">
      <c r="B18" s="28" t="s">
        <v>25</v>
      </c>
      <c r="C18" s="27">
        <f>SUM(C4:C17)</f>
        <v>111419</v>
      </c>
      <c r="D18" s="27">
        <f>SUM(D4:D17)</f>
        <v>106597</v>
      </c>
      <c r="E18" s="27">
        <f>SUM(E4:E17)</f>
        <v>117824</v>
      </c>
      <c r="F18" s="27">
        <f>SUM(F4:F17)</f>
        <v>111688</v>
      </c>
      <c r="G18" s="27">
        <f>SUM(G4:G17)</f>
        <v>114100</v>
      </c>
      <c r="H18" s="27">
        <f>SUM(H4:H17)</f>
        <v>115159</v>
      </c>
      <c r="I18" s="27">
        <f>SUM(C18:H18)</f>
        <v>676787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年間 -実際にはこの程度の表が要求される</vt:lpstr>
      <vt:lpstr>上期</vt:lpstr>
      <vt:lpstr>下期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昌彦 植松</dc:creator>
  <cp:lastModifiedBy>昌彦 植松</cp:lastModifiedBy>
  <dcterms:created xsi:type="dcterms:W3CDTF">2023-09-26T15:57:40Z</dcterms:created>
  <dcterms:modified xsi:type="dcterms:W3CDTF">2023-09-26T16:06:10Z</dcterms:modified>
</cp:coreProperties>
</file>