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ah\OneDrive\ドキュメント\市川\2022-09-21\"/>
    </mc:Choice>
  </mc:AlternateContent>
  <xr:revisionPtr revIDLastSave="0" documentId="13_ncr:1_{F9BF0541-6E70-4EED-B45E-854CEB277CE2}" xr6:coauthVersionLast="47" xr6:coauthVersionMax="47" xr10:uidLastSave="{00000000-0000-0000-0000-000000000000}"/>
  <bookViews>
    <workbookView xWindow="-108" yWindow="-108" windowWidth="23256" windowHeight="12456" xr2:uid="{D528A5F9-2016-44DA-822B-631C4CA4DB40}"/>
  </bookViews>
  <sheets>
    <sheet name="解説" sheetId="3" r:id="rId1"/>
    <sheet name="成績評価" sheetId="1" r:id="rId2"/>
    <sheet name="社員名簿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3" l="1"/>
  <c r="D4" i="3"/>
  <c r="F4" i="3" s="1"/>
  <c r="C5" i="3"/>
  <c r="D5" i="3"/>
  <c r="C6" i="3"/>
  <c r="D6" i="3"/>
  <c r="C7" i="3"/>
  <c r="D7" i="3"/>
  <c r="D3" i="3"/>
  <c r="F3" i="3" s="1"/>
  <c r="C3" i="3"/>
  <c r="F5" i="3"/>
  <c r="F6" i="3"/>
  <c r="F7" i="3"/>
  <c r="F8" i="3" l="1"/>
  <c r="F9" i="3" s="1"/>
</calcChain>
</file>

<file path=xl/sharedStrings.xml><?xml version="1.0" encoding="utf-8"?>
<sst xmlns="http://schemas.openxmlformats.org/spreadsheetml/2006/main" count="128" uniqueCount="82">
  <si>
    <t>社員No.</t>
    <rPh sb="0" eb="2">
      <t>シャイン</t>
    </rPh>
    <phoneticPr fontId="4"/>
  </si>
  <si>
    <t>氏名</t>
    <rPh sb="0" eb="2">
      <t>シメイ</t>
    </rPh>
    <phoneticPr fontId="4"/>
  </si>
  <si>
    <t>筆記</t>
    <rPh sb="0" eb="2">
      <t>ヒッキ</t>
    </rPh>
    <phoneticPr fontId="4"/>
  </si>
  <si>
    <t>順位</t>
    <rPh sb="0" eb="2">
      <t>ジュンイ</t>
    </rPh>
    <phoneticPr fontId="4"/>
  </si>
  <si>
    <t>人数</t>
    <rPh sb="0" eb="2">
      <t>ニンズウ</t>
    </rPh>
    <phoneticPr fontId="4"/>
  </si>
  <si>
    <t>S9313</t>
    <phoneticPr fontId="2"/>
  </si>
  <si>
    <t>遠藤　真紀</t>
    <rPh sb="0" eb="2">
      <t>エンドウ</t>
    </rPh>
    <rPh sb="3" eb="5">
      <t>マキ</t>
    </rPh>
    <phoneticPr fontId="4"/>
  </si>
  <si>
    <t>S9504</t>
    <phoneticPr fontId="2"/>
  </si>
  <si>
    <t>神谷　秋彦</t>
    <rPh sb="0" eb="2">
      <t>カミヤ</t>
    </rPh>
    <rPh sb="3" eb="5">
      <t>アキヒコ</t>
    </rPh>
    <phoneticPr fontId="4"/>
  </si>
  <si>
    <t>S9803</t>
    <phoneticPr fontId="2"/>
  </si>
  <si>
    <t>川原　香織</t>
    <rPh sb="0" eb="2">
      <t>カワハラ</t>
    </rPh>
    <rPh sb="3" eb="5">
      <t>カオリ</t>
    </rPh>
    <phoneticPr fontId="4"/>
  </si>
  <si>
    <t>S9805</t>
    <phoneticPr fontId="2"/>
  </si>
  <si>
    <t>福田　直樹</t>
    <rPh sb="0" eb="2">
      <t>フクダ</t>
    </rPh>
    <rPh sb="3" eb="5">
      <t>ナオキ</t>
    </rPh>
    <phoneticPr fontId="4"/>
  </si>
  <si>
    <t>S9904</t>
    <phoneticPr fontId="2"/>
  </si>
  <si>
    <t>斉藤　信也</t>
    <rPh sb="0" eb="2">
      <t>サイトウ</t>
    </rPh>
    <rPh sb="3" eb="5">
      <t>シンヤ</t>
    </rPh>
    <phoneticPr fontId="4"/>
  </si>
  <si>
    <t>S0002</t>
    <phoneticPr fontId="2"/>
  </si>
  <si>
    <t>坂本　利雄</t>
    <rPh sb="0" eb="2">
      <t>サカモト</t>
    </rPh>
    <rPh sb="3" eb="5">
      <t>トシオ</t>
    </rPh>
    <phoneticPr fontId="4"/>
  </si>
  <si>
    <t>S0111</t>
    <phoneticPr fontId="2"/>
  </si>
  <si>
    <t>山本　涼子</t>
    <rPh sb="0" eb="2">
      <t>ヤマモト</t>
    </rPh>
    <rPh sb="3" eb="5">
      <t>リョウコ</t>
    </rPh>
    <phoneticPr fontId="4"/>
  </si>
  <si>
    <t>S0313</t>
    <phoneticPr fontId="2"/>
  </si>
  <si>
    <t>伊藤　隆</t>
    <rPh sb="0" eb="2">
      <t>イトウ</t>
    </rPh>
    <rPh sb="3" eb="4">
      <t>タカシ</t>
    </rPh>
    <phoneticPr fontId="4"/>
  </si>
  <si>
    <t>S0402</t>
    <phoneticPr fontId="2"/>
  </si>
  <si>
    <t>浜野　陽子</t>
    <rPh sb="0" eb="2">
      <t>ハマノ</t>
    </rPh>
    <rPh sb="3" eb="5">
      <t>ヨウコ</t>
    </rPh>
    <phoneticPr fontId="4"/>
  </si>
  <si>
    <t>S0403</t>
    <phoneticPr fontId="2"/>
  </si>
  <si>
    <t>結城　夏江</t>
    <rPh sb="0" eb="2">
      <t>ユウキ</t>
    </rPh>
    <rPh sb="3" eb="5">
      <t>ナツエ</t>
    </rPh>
    <phoneticPr fontId="4"/>
  </si>
  <si>
    <t>S0504</t>
    <phoneticPr fontId="2"/>
  </si>
  <si>
    <t>白井　茜</t>
    <rPh sb="0" eb="2">
      <t>シライ</t>
    </rPh>
    <rPh sb="3" eb="4">
      <t>アカネ</t>
    </rPh>
    <phoneticPr fontId="4"/>
  </si>
  <si>
    <t>S0602</t>
    <phoneticPr fontId="2"/>
  </si>
  <si>
    <t>梅畑　雄介</t>
    <rPh sb="0" eb="2">
      <t>ウメハタ</t>
    </rPh>
    <rPh sb="3" eb="5">
      <t>ユウスケ</t>
    </rPh>
    <phoneticPr fontId="4"/>
  </si>
  <si>
    <t>H0905</t>
    <phoneticPr fontId="2"/>
  </si>
  <si>
    <t>花岡　順</t>
    <rPh sb="0" eb="2">
      <t>ハナオカ</t>
    </rPh>
    <rPh sb="3" eb="4">
      <t>ジュン</t>
    </rPh>
    <phoneticPr fontId="4"/>
  </si>
  <si>
    <t>H1001</t>
    <phoneticPr fontId="2"/>
  </si>
  <si>
    <t>森下　真澄</t>
    <rPh sb="0" eb="2">
      <t>モリシタ</t>
    </rPh>
    <rPh sb="3" eb="5">
      <t>マスミ</t>
    </rPh>
    <phoneticPr fontId="4"/>
  </si>
  <si>
    <t>社員名簿</t>
    <rPh sb="0" eb="2">
      <t>シャイン</t>
    </rPh>
    <rPh sb="2" eb="4">
      <t>メイボ</t>
    </rPh>
    <phoneticPr fontId="4"/>
  </si>
  <si>
    <t>現在</t>
    <rPh sb="0" eb="2">
      <t>ゲンザイ</t>
    </rPh>
    <phoneticPr fontId="4"/>
  </si>
  <si>
    <t>所属コード表</t>
    <rPh sb="0" eb="2">
      <t>ショゾク</t>
    </rPh>
    <rPh sb="5" eb="6">
      <t>ヒョウ</t>
    </rPh>
    <phoneticPr fontId="4"/>
  </si>
  <si>
    <t>所属No.</t>
    <rPh sb="0" eb="2">
      <t>ショゾク</t>
    </rPh>
    <phoneticPr fontId="4"/>
  </si>
  <si>
    <t>所属名</t>
    <rPh sb="0" eb="2">
      <t>ショゾク</t>
    </rPh>
    <rPh sb="2" eb="3">
      <t>メイ</t>
    </rPh>
    <phoneticPr fontId="4"/>
  </si>
  <si>
    <t>入社年月日</t>
    <rPh sb="0" eb="2">
      <t>ニュウシャ</t>
    </rPh>
    <rPh sb="2" eb="5">
      <t>ネンガッピ</t>
    </rPh>
    <phoneticPr fontId="4"/>
  </si>
  <si>
    <t>勤続年数</t>
    <rPh sb="0" eb="2">
      <t>キンゾク</t>
    </rPh>
    <rPh sb="2" eb="4">
      <t>ネンスウ</t>
    </rPh>
    <phoneticPr fontId="4"/>
  </si>
  <si>
    <t>総務部</t>
    <rPh sb="0" eb="2">
      <t>ソウム</t>
    </rPh>
    <rPh sb="2" eb="3">
      <t>ブ</t>
    </rPh>
    <phoneticPr fontId="4"/>
  </si>
  <si>
    <t>経理部</t>
    <rPh sb="0" eb="2">
      <t>ケイリ</t>
    </rPh>
    <rPh sb="2" eb="3">
      <t>ブ</t>
    </rPh>
    <phoneticPr fontId="4"/>
  </si>
  <si>
    <t>人事部</t>
    <rPh sb="0" eb="2">
      <t>ジンジ</t>
    </rPh>
    <rPh sb="2" eb="3">
      <t>ブ</t>
    </rPh>
    <phoneticPr fontId="4"/>
  </si>
  <si>
    <t>営業部</t>
    <rPh sb="0" eb="2">
      <t>エイギョウ</t>
    </rPh>
    <rPh sb="2" eb="3">
      <t>ブ</t>
    </rPh>
    <phoneticPr fontId="4"/>
  </si>
  <si>
    <t>企画部</t>
    <rPh sb="0" eb="2">
      <t>キカク</t>
    </rPh>
    <rPh sb="2" eb="3">
      <t>ブ</t>
    </rPh>
    <phoneticPr fontId="4"/>
  </si>
  <si>
    <t>開発部</t>
    <rPh sb="0" eb="3">
      <t>カイハツブ</t>
    </rPh>
    <phoneticPr fontId="4"/>
  </si>
  <si>
    <t>1次評価</t>
    <rPh sb="1" eb="2">
      <t>ジ</t>
    </rPh>
    <rPh sb="2" eb="4">
      <t>ヒョウカ</t>
    </rPh>
    <phoneticPr fontId="4"/>
  </si>
  <si>
    <t>面接</t>
    <rPh sb="0" eb="2">
      <t>メンセツ</t>
    </rPh>
    <phoneticPr fontId="4"/>
  </si>
  <si>
    <t>総評価</t>
    <rPh sb="0" eb="1">
      <t>ソウ</t>
    </rPh>
    <rPh sb="1" eb="3">
      <t>ヒョウカ</t>
    </rPh>
    <phoneticPr fontId="4"/>
  </si>
  <si>
    <t xml:space="preserve"> </t>
    <phoneticPr fontId="2"/>
  </si>
  <si>
    <t>1次試験</t>
    <rPh sb="1" eb="2">
      <t>ジ</t>
    </rPh>
    <rPh sb="2" eb="4">
      <t>シケン</t>
    </rPh>
    <phoneticPr fontId="4"/>
  </si>
  <si>
    <t>2次試験</t>
    <rPh sb="1" eb="2">
      <t>ジ</t>
    </rPh>
    <rPh sb="2" eb="4">
      <t>シケン</t>
    </rPh>
    <phoneticPr fontId="4"/>
  </si>
  <si>
    <t>A</t>
    <phoneticPr fontId="4"/>
  </si>
  <si>
    <t>B</t>
    <phoneticPr fontId="4"/>
  </si>
  <si>
    <t>C</t>
    <phoneticPr fontId="4"/>
  </si>
  <si>
    <t>-</t>
    <phoneticPr fontId="4"/>
  </si>
  <si>
    <t>合格</t>
    <rPh sb="0" eb="2">
      <t>ゴウカク</t>
    </rPh>
    <phoneticPr fontId="4"/>
  </si>
  <si>
    <t>不合格</t>
    <rPh sb="0" eb="3">
      <t>フゴウカク</t>
    </rPh>
    <phoneticPr fontId="2"/>
  </si>
  <si>
    <t>再面接</t>
    <rPh sb="0" eb="1">
      <t>サイ</t>
    </rPh>
    <rPh sb="1" eb="3">
      <t>メンセツ</t>
    </rPh>
    <phoneticPr fontId="4"/>
  </si>
  <si>
    <t>●注文書</t>
    <rPh sb="1" eb="4">
      <t>チュウモンショ</t>
    </rPh>
    <phoneticPr fontId="2"/>
  </si>
  <si>
    <t>型番</t>
    <rPh sb="0" eb="2">
      <t>カタバン</t>
    </rPh>
    <phoneticPr fontId="2"/>
  </si>
  <si>
    <t>商品名</t>
    <rPh sb="0" eb="3">
      <t>ショウヒンメイ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</si>
  <si>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</si>
  <si>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</si>
  <si>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</si>
  <si>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●商品一覧</t>
    <rPh sb="1" eb="5">
      <t>ショウヒンイチラン</t>
    </rPh>
    <phoneticPr fontId="2"/>
  </si>
  <si>
    <t>みかん</t>
    <phoneticPr fontId="2"/>
  </si>
  <si>
    <t>りんご</t>
    <phoneticPr fontId="2"/>
  </si>
  <si>
    <t>ぶどう</t>
    <phoneticPr fontId="2"/>
  </si>
  <si>
    <t>なし</t>
    <phoneticPr fontId="2"/>
  </si>
  <si>
    <t>ばなな</t>
    <phoneticPr fontId="2"/>
  </si>
  <si>
    <t>消費税</t>
    <rPh sb="0" eb="3">
      <t>ショウヒゼイ</t>
    </rPh>
    <phoneticPr fontId="2"/>
  </si>
  <si>
    <t>合計金額</t>
    <rPh sb="0" eb="4">
      <t>ゴウケイキンガク</t>
    </rPh>
    <phoneticPr fontId="2"/>
  </si>
  <si>
    <t>2022年度5月海外留学候補者試験</t>
    <rPh sb="4" eb="5">
      <t>ネン</t>
    </rPh>
    <rPh sb="5" eb="6">
      <t>ド</t>
    </rPh>
    <rPh sb="7" eb="8">
      <t>ガツ</t>
    </rPh>
    <rPh sb="8" eb="10">
      <t>カイガイ</t>
    </rPh>
    <rPh sb="10" eb="12">
      <t>リュウガク</t>
    </rPh>
    <rPh sb="12" eb="15">
      <t>コウホシャ</t>
    </rPh>
    <rPh sb="15" eb="17">
      <t>シケン</t>
    </rPh>
    <phoneticPr fontId="4"/>
  </si>
  <si>
    <t>筆記試験</t>
    <rPh sb="0" eb="4">
      <t>ヒッキシケン</t>
    </rPh>
    <phoneticPr fontId="4"/>
  </si>
  <si>
    <t>点数評価</t>
    <rPh sb="0" eb="2">
      <t>テンスウ</t>
    </rPh>
    <rPh sb="2" eb="4">
      <t>ヒョウカ</t>
    </rPh>
    <phoneticPr fontId="4"/>
  </si>
  <si>
    <t>全くダメ</t>
    <rPh sb="0" eb="1">
      <t>マッタ</t>
    </rPh>
    <phoneticPr fontId="4"/>
  </si>
  <si>
    <t>もっと努力しろ</t>
    <rPh sb="3" eb="5">
      <t>ドリョク</t>
    </rPh>
    <phoneticPr fontId="4"/>
  </si>
  <si>
    <t>まずまずだ</t>
    <phoneticPr fontId="4"/>
  </si>
  <si>
    <t>よくできた</t>
    <phoneticPr fontId="4"/>
  </si>
  <si>
    <t>素晴らしい</t>
    <rPh sb="0" eb="2">
      <t>スバ</t>
    </rPh>
    <phoneticPr fontId="4"/>
  </si>
  <si>
    <t>筆記試験評価</t>
    <rPh sb="0" eb="4">
      <t>ヒッキシケン</t>
    </rPh>
    <rPh sb="4" eb="6">
      <t>ヒョウカ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</si>
</sst>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>
      <alignment vertical="center"/>
    </xf>
    <xf numFmtId="14" fontId="1" fillId="0" borderId="0" xfId="0" applyNumberFormat="1" applyFont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>
      <alignment vertical="center"/>
    </xf>
    <xf numFmtId="0" fontId="0" fillId="0" borderId="13" xfId="0" applyBorder="1">
      <alignment vertical="center"/>
    </xf>
    <xf numFmtId="0" fontId="5" fillId="2" borderId="13" xfId="0" applyFont="1" applyFill="1" applyBorder="1" applyAlignment="1">
      <alignment horizontal="center" vertical="center"/>
    </xf>
    <xf numFmtId="0" fontId="1" fillId="3" borderId="0" xfId="0" applyFont="1" applyFill="1">
      <alignment vertical="center"/>
    </xf>
    <xf numFmtId="0" fontId="1" fillId="0" borderId="1" xfId="0" quotePrefix="1" applyFont="1" applyBorder="1" applyAlignment="1">
      <alignment horizontal="center" vertical="center"/>
    </xf>
    <xf numFmtId="0" fontId="1" fillId="4" borderId="1" xfId="0" applyFont="1" applyFill="1" applyBorder="1">
      <alignment vertical="center"/>
    </xf>
    <xf numFmtId="0" fontId="1" fillId="0" borderId="0" xfId="0" quotePrefix="1" applyFont="1">
      <alignment vertical="center"/>
    </xf>
    <xf numFmtId="0" fontId="6" fillId="0" borderId="0" xfId="0" quotePrefix="1" applyFont="1">
      <alignment vertical="center"/>
    </xf>
    <xf numFmtId="0" fontId="0" fillId="0" borderId="0" xfId="0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0" borderId="1" xfId="0" quotePrefix="1" applyFont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</xdr:colOff>
      <xdr:row>0</xdr:row>
      <xdr:rowOff>60960</xdr:rowOff>
    </xdr:from>
    <xdr:to>
      <xdr:col>20</xdr:col>
      <xdr:colOff>342900</xdr:colOff>
      <xdr:row>29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C57668C-7BAC-6D7C-012D-7AD2E45B5AFF}"/>
            </a:ext>
          </a:extLst>
        </xdr:cNvPr>
        <xdr:cNvSpPr txBox="1"/>
      </xdr:nvSpPr>
      <xdr:spPr>
        <a:xfrm>
          <a:off x="6896100" y="60960"/>
          <a:ext cx="6370320" cy="6926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 b="1"/>
            <a:t>=VLOOKUP(</a:t>
          </a:r>
          <a:r>
            <a:rPr kumimoji="1" lang="ja-JP" altLang="en-US" sz="2400" b="1"/>
            <a:t>検査値</a:t>
          </a:r>
          <a:r>
            <a:rPr kumimoji="1" lang="en-US" altLang="ja-JP" sz="2400" b="1"/>
            <a:t>,</a:t>
          </a:r>
          <a:r>
            <a:rPr kumimoji="1" lang="ja-JP" altLang="en-US" sz="2400" b="1"/>
            <a:t>範囲</a:t>
          </a:r>
          <a:r>
            <a:rPr kumimoji="1" lang="en-US" altLang="ja-JP" sz="2400" b="1"/>
            <a:t>,</a:t>
          </a:r>
          <a:r>
            <a:rPr kumimoji="1" lang="ja-JP" altLang="en-US" sz="2400" b="1"/>
            <a:t>列番号</a:t>
          </a:r>
          <a:r>
            <a:rPr kumimoji="1" lang="en-US" altLang="ja-JP" sz="2400" b="1"/>
            <a:t>,</a:t>
          </a:r>
          <a:r>
            <a:rPr kumimoji="1" lang="ja-JP" altLang="en-US" sz="2400" b="1"/>
            <a:t>検索方法</a:t>
          </a:r>
          <a:r>
            <a:rPr kumimoji="1" lang="en-US" altLang="ja-JP" sz="2400" b="1"/>
            <a:t>)</a:t>
          </a:r>
        </a:p>
        <a:p>
          <a:r>
            <a:rPr kumimoji="1" lang="ja-JP" altLang="en-US" sz="1800" b="1"/>
            <a:t>①　検査値</a:t>
          </a:r>
        </a:p>
        <a:p>
          <a:r>
            <a:rPr kumimoji="1" lang="ja-JP" altLang="en-US" sz="1800" b="0"/>
            <a:t>検索対象のコードや番号を入力するセルを指定する</a:t>
          </a:r>
        </a:p>
        <a:p>
          <a:r>
            <a:rPr kumimoji="1" lang="ja-JP" altLang="en-US" sz="1800" b="1"/>
            <a:t>②　範囲</a:t>
          </a:r>
        </a:p>
        <a:p>
          <a:r>
            <a:rPr kumimoji="1" lang="ja-JP" altLang="en-US" sz="1800" b="0"/>
            <a:t>参照用の表のセル範囲を指定します</a:t>
          </a:r>
        </a:p>
        <a:p>
          <a:r>
            <a:rPr kumimoji="1" lang="ja-JP" altLang="en-US" sz="1800" b="1"/>
            <a:t>③　列番号</a:t>
          </a:r>
        </a:p>
        <a:p>
          <a:r>
            <a:rPr kumimoji="1" lang="ja-JP" altLang="en-US" sz="1800" b="0"/>
            <a:t>表の列の何番目の列を参照するかを指定する</a:t>
          </a:r>
        </a:p>
        <a:p>
          <a:r>
            <a:rPr kumimoji="1" lang="ja-JP" altLang="en-US" sz="1800" b="1"/>
            <a:t>④　検索方法</a:t>
          </a:r>
        </a:p>
        <a:p>
          <a:r>
            <a:rPr kumimoji="1" lang="ja-JP" altLang="en-US" sz="1800" b="0"/>
            <a:t>　次のいずれかを指定する。</a:t>
          </a:r>
        </a:p>
        <a:p>
          <a:r>
            <a:rPr kumimoji="1" lang="ja-JP" altLang="en-US" sz="1800" b="0"/>
            <a:t>　</a:t>
          </a:r>
          <a:r>
            <a:rPr kumimoji="1" lang="en-US" altLang="ja-JP" sz="1800" b="0"/>
            <a:t>FALSE....</a:t>
          </a:r>
          <a:r>
            <a:rPr kumimoji="1" lang="ja-JP" altLang="en-US" sz="1800" b="0"/>
            <a:t>完全に一致するものを検索する</a:t>
          </a:r>
        </a:p>
        <a:p>
          <a:r>
            <a:rPr kumimoji="1" lang="ja-JP" altLang="en-US" sz="1800" b="0"/>
            <a:t>　</a:t>
          </a:r>
          <a:r>
            <a:rPr kumimoji="1" lang="en-US" altLang="ja-JP" sz="1800" b="0"/>
            <a:t>TRUE.....</a:t>
          </a:r>
          <a:r>
            <a:rPr kumimoji="1" lang="ja-JP" altLang="en-US" sz="1800" b="0"/>
            <a:t>近似値を含めて検索する</a:t>
          </a:r>
          <a:r>
            <a:rPr kumimoji="1" lang="en-US" altLang="ja-JP" sz="1800" b="0"/>
            <a:t>......</a:t>
          </a:r>
          <a:r>
            <a:rPr kumimoji="1" lang="ja-JP" altLang="en-US" sz="1800" b="0"/>
            <a:t>使うケースは少ない</a:t>
          </a:r>
          <a:r>
            <a:rPr kumimoji="1" lang="en-US" altLang="ja-JP" sz="1800" b="0"/>
            <a:t>?</a:t>
          </a:r>
        </a:p>
        <a:p>
          <a:r>
            <a:rPr kumimoji="1" lang="ja-JP" altLang="en-US" sz="1800" b="0"/>
            <a:t>　　</a:t>
          </a:r>
          <a:r>
            <a:rPr kumimoji="1" lang="ja-JP" altLang="en-US" sz="1200" b="0"/>
            <a:t>注意　</a:t>
          </a:r>
          <a:r>
            <a:rPr kumimoji="1" lang="en-US" altLang="ja-JP" sz="1200" b="0"/>
            <a:t>TRUE</a:t>
          </a:r>
          <a:r>
            <a:rPr kumimoji="1" lang="ja-JP" altLang="en-US" sz="1200" b="0"/>
            <a:t>を使う場合、検索範囲の照合数値欄の列は昇順にする。</a:t>
          </a:r>
          <a:endParaRPr kumimoji="1" lang="en-US" altLang="ja-JP" sz="1200" b="0"/>
        </a:p>
        <a:p>
          <a:r>
            <a:rPr kumimoji="1" lang="ja-JP" altLang="en-US" sz="1200" b="0"/>
            <a:t>　　　　　　昇順にした対象は、指定した数値の次の段階の手前までが対象となる。</a:t>
          </a:r>
        </a:p>
        <a:p>
          <a:endParaRPr kumimoji="1" lang="ja-JP" altLang="en-US" sz="1800" b="0"/>
        </a:p>
      </xdr:txBody>
    </xdr:sp>
    <xdr:clientData/>
  </xdr:twoCellAnchor>
  <xdr:twoCellAnchor editAs="oneCell">
    <xdr:from>
      <xdr:col>12</xdr:col>
      <xdr:colOff>365760</xdr:colOff>
      <xdr:row>21</xdr:row>
      <xdr:rowOff>60960</xdr:rowOff>
    </xdr:from>
    <xdr:to>
      <xdr:col>14</xdr:col>
      <xdr:colOff>297290</xdr:colOff>
      <xdr:row>27</xdr:row>
      <xdr:rowOff>53458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CF8B4CC-142B-29A1-FB7A-FD7F07726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5105400"/>
          <a:ext cx="1272650" cy="13640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18</xdr:row>
      <xdr:rowOff>220980</xdr:rowOff>
    </xdr:from>
    <xdr:to>
      <xdr:col>2</xdr:col>
      <xdr:colOff>548640</xdr:colOff>
      <xdr:row>20</xdr:row>
      <xdr:rowOff>167640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BF015EA8-52E5-5EC6-F809-6EFA7E8E2774}"/>
            </a:ext>
          </a:extLst>
        </xdr:cNvPr>
        <xdr:cNvSpPr/>
      </xdr:nvSpPr>
      <xdr:spPr>
        <a:xfrm>
          <a:off x="76200" y="4389120"/>
          <a:ext cx="1356360" cy="403860"/>
        </a:xfrm>
        <a:prstGeom prst="wedgeRectCallout">
          <a:avLst>
            <a:gd name="adj1" fmla="val 157747"/>
            <a:gd name="adj2" fmla="val -158255"/>
          </a:avLst>
        </a:prstGeom>
        <a:solidFill>
          <a:schemeClr val="tx1">
            <a:lumMod val="75000"/>
            <a:lumOff val="2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筆記試験の順位付</a:t>
          </a:r>
        </a:p>
      </xdr:txBody>
    </xdr:sp>
    <xdr:clientData/>
  </xdr:twoCellAnchor>
  <xdr:twoCellAnchor>
    <xdr:from>
      <xdr:col>2</xdr:col>
      <xdr:colOff>628650</xdr:colOff>
      <xdr:row>17</xdr:row>
      <xdr:rowOff>44764</xdr:rowOff>
    </xdr:from>
    <xdr:to>
      <xdr:col>7</xdr:col>
      <xdr:colOff>266700</xdr:colOff>
      <xdr:row>21</xdr:row>
      <xdr:rowOff>173586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99D335A3-C48E-777C-01C4-EDD701909DF1}"/>
            </a:ext>
          </a:extLst>
        </xdr:cNvPr>
        <xdr:cNvSpPr/>
      </xdr:nvSpPr>
      <xdr:spPr>
        <a:xfrm>
          <a:off x="1514386" y="3961586"/>
          <a:ext cx="3216601" cy="1036813"/>
        </a:xfrm>
        <a:custGeom>
          <a:avLst/>
          <a:gdLst>
            <a:gd name="connsiteX0" fmla="*/ 0 w 3215640"/>
            <a:gd name="connsiteY0" fmla="*/ 0 h 403860"/>
            <a:gd name="connsiteX1" fmla="*/ 1875790 w 3215640"/>
            <a:gd name="connsiteY1" fmla="*/ 0 h 403860"/>
            <a:gd name="connsiteX2" fmla="*/ 1973856 w 3215640"/>
            <a:gd name="connsiteY2" fmla="*/ -437199 h 403860"/>
            <a:gd name="connsiteX3" fmla="*/ 2679700 w 3215640"/>
            <a:gd name="connsiteY3" fmla="*/ 0 h 403860"/>
            <a:gd name="connsiteX4" fmla="*/ 3215640 w 3215640"/>
            <a:gd name="connsiteY4" fmla="*/ 0 h 403860"/>
            <a:gd name="connsiteX5" fmla="*/ 3215640 w 3215640"/>
            <a:gd name="connsiteY5" fmla="*/ 67310 h 403860"/>
            <a:gd name="connsiteX6" fmla="*/ 3215640 w 3215640"/>
            <a:gd name="connsiteY6" fmla="*/ 67310 h 403860"/>
            <a:gd name="connsiteX7" fmla="*/ 3215640 w 3215640"/>
            <a:gd name="connsiteY7" fmla="*/ 168275 h 403860"/>
            <a:gd name="connsiteX8" fmla="*/ 3215640 w 3215640"/>
            <a:gd name="connsiteY8" fmla="*/ 403860 h 403860"/>
            <a:gd name="connsiteX9" fmla="*/ 2679700 w 3215640"/>
            <a:gd name="connsiteY9" fmla="*/ 403860 h 403860"/>
            <a:gd name="connsiteX10" fmla="*/ 1875790 w 3215640"/>
            <a:gd name="connsiteY10" fmla="*/ 403860 h 403860"/>
            <a:gd name="connsiteX11" fmla="*/ 1875790 w 3215640"/>
            <a:gd name="connsiteY11" fmla="*/ 403860 h 403860"/>
            <a:gd name="connsiteX12" fmla="*/ 0 w 3215640"/>
            <a:gd name="connsiteY12" fmla="*/ 403860 h 403860"/>
            <a:gd name="connsiteX13" fmla="*/ 0 w 3215640"/>
            <a:gd name="connsiteY13" fmla="*/ 168275 h 403860"/>
            <a:gd name="connsiteX14" fmla="*/ 0 w 3215640"/>
            <a:gd name="connsiteY14" fmla="*/ 67310 h 403860"/>
            <a:gd name="connsiteX15" fmla="*/ 0 w 3215640"/>
            <a:gd name="connsiteY15" fmla="*/ 67310 h 403860"/>
            <a:gd name="connsiteX16" fmla="*/ 0 w 3215640"/>
            <a:gd name="connsiteY16" fmla="*/ 0 h 403860"/>
            <a:gd name="connsiteX0" fmla="*/ 0 w 3215640"/>
            <a:gd name="connsiteY0" fmla="*/ 437199 h 841059"/>
            <a:gd name="connsiteX1" fmla="*/ 1875790 w 3215640"/>
            <a:gd name="connsiteY1" fmla="*/ 437199 h 841059"/>
            <a:gd name="connsiteX2" fmla="*/ 1973856 w 3215640"/>
            <a:gd name="connsiteY2" fmla="*/ 0 h 841059"/>
            <a:gd name="connsiteX3" fmla="*/ 2100580 w 3215640"/>
            <a:gd name="connsiteY3" fmla="*/ 429579 h 841059"/>
            <a:gd name="connsiteX4" fmla="*/ 3215640 w 3215640"/>
            <a:gd name="connsiteY4" fmla="*/ 437199 h 841059"/>
            <a:gd name="connsiteX5" fmla="*/ 3215640 w 3215640"/>
            <a:gd name="connsiteY5" fmla="*/ 504509 h 841059"/>
            <a:gd name="connsiteX6" fmla="*/ 3215640 w 3215640"/>
            <a:gd name="connsiteY6" fmla="*/ 504509 h 841059"/>
            <a:gd name="connsiteX7" fmla="*/ 3215640 w 3215640"/>
            <a:gd name="connsiteY7" fmla="*/ 605474 h 841059"/>
            <a:gd name="connsiteX8" fmla="*/ 3215640 w 3215640"/>
            <a:gd name="connsiteY8" fmla="*/ 841059 h 841059"/>
            <a:gd name="connsiteX9" fmla="*/ 2679700 w 3215640"/>
            <a:gd name="connsiteY9" fmla="*/ 841059 h 841059"/>
            <a:gd name="connsiteX10" fmla="*/ 1875790 w 3215640"/>
            <a:gd name="connsiteY10" fmla="*/ 841059 h 841059"/>
            <a:gd name="connsiteX11" fmla="*/ 1875790 w 3215640"/>
            <a:gd name="connsiteY11" fmla="*/ 841059 h 841059"/>
            <a:gd name="connsiteX12" fmla="*/ 0 w 3215640"/>
            <a:gd name="connsiteY12" fmla="*/ 841059 h 841059"/>
            <a:gd name="connsiteX13" fmla="*/ 0 w 3215640"/>
            <a:gd name="connsiteY13" fmla="*/ 605474 h 841059"/>
            <a:gd name="connsiteX14" fmla="*/ 0 w 3215640"/>
            <a:gd name="connsiteY14" fmla="*/ 504509 h 841059"/>
            <a:gd name="connsiteX15" fmla="*/ 0 w 3215640"/>
            <a:gd name="connsiteY15" fmla="*/ 504509 h 841059"/>
            <a:gd name="connsiteX16" fmla="*/ 0 w 3215640"/>
            <a:gd name="connsiteY16" fmla="*/ 437199 h 841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3215640" h="841059">
              <a:moveTo>
                <a:pt x="0" y="437199"/>
              </a:moveTo>
              <a:lnTo>
                <a:pt x="1875790" y="437199"/>
              </a:lnTo>
              <a:lnTo>
                <a:pt x="1973856" y="0"/>
              </a:lnTo>
              <a:lnTo>
                <a:pt x="2100580" y="429579"/>
              </a:lnTo>
              <a:lnTo>
                <a:pt x="3215640" y="437199"/>
              </a:lnTo>
              <a:lnTo>
                <a:pt x="3215640" y="504509"/>
              </a:lnTo>
              <a:lnTo>
                <a:pt x="3215640" y="504509"/>
              </a:lnTo>
              <a:lnTo>
                <a:pt x="3215640" y="605474"/>
              </a:lnTo>
              <a:lnTo>
                <a:pt x="3215640" y="841059"/>
              </a:lnTo>
              <a:lnTo>
                <a:pt x="2679700" y="841059"/>
              </a:lnTo>
              <a:lnTo>
                <a:pt x="1875790" y="841059"/>
              </a:lnTo>
              <a:lnTo>
                <a:pt x="1875790" y="841059"/>
              </a:lnTo>
              <a:lnTo>
                <a:pt x="0" y="841059"/>
              </a:lnTo>
              <a:lnTo>
                <a:pt x="0" y="605474"/>
              </a:lnTo>
              <a:lnTo>
                <a:pt x="0" y="504509"/>
              </a:lnTo>
              <a:lnTo>
                <a:pt x="0" y="504509"/>
              </a:lnTo>
              <a:lnTo>
                <a:pt x="0" y="437199"/>
              </a:lnTo>
              <a:close/>
            </a:path>
          </a:pathLst>
        </a:cu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筆記試験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位以内を「可」としその他は「不可」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628260</xdr:colOff>
      <xdr:row>18</xdr:row>
      <xdr:rowOff>58414</xdr:rowOff>
    </xdr:from>
    <xdr:to>
      <xdr:col>15</xdr:col>
      <xdr:colOff>302156</xdr:colOff>
      <xdr:row>24</xdr:row>
      <xdr:rowOff>84130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6E3D0D8A-6E57-AEBF-0D87-648DF05775C2}"/>
            </a:ext>
          </a:extLst>
        </xdr:cNvPr>
        <xdr:cNvSpPr/>
      </xdr:nvSpPr>
      <xdr:spPr>
        <a:xfrm>
          <a:off x="3715138" y="4171659"/>
          <a:ext cx="5116753" cy="1378655"/>
        </a:xfrm>
        <a:custGeom>
          <a:avLst/>
          <a:gdLst>
            <a:gd name="connsiteX0" fmla="*/ 0 w 3741420"/>
            <a:gd name="connsiteY0" fmla="*/ 0 h 403860"/>
            <a:gd name="connsiteX1" fmla="*/ 623570 w 3741420"/>
            <a:gd name="connsiteY1" fmla="*/ 0 h 403860"/>
            <a:gd name="connsiteX2" fmla="*/ 725499 w 3741420"/>
            <a:gd name="connsiteY2" fmla="*/ -924876 h 403860"/>
            <a:gd name="connsiteX3" fmla="*/ 1558925 w 3741420"/>
            <a:gd name="connsiteY3" fmla="*/ 0 h 403860"/>
            <a:gd name="connsiteX4" fmla="*/ 3741420 w 3741420"/>
            <a:gd name="connsiteY4" fmla="*/ 0 h 403860"/>
            <a:gd name="connsiteX5" fmla="*/ 3741420 w 3741420"/>
            <a:gd name="connsiteY5" fmla="*/ 67310 h 403860"/>
            <a:gd name="connsiteX6" fmla="*/ 3741420 w 3741420"/>
            <a:gd name="connsiteY6" fmla="*/ 67310 h 403860"/>
            <a:gd name="connsiteX7" fmla="*/ 3741420 w 3741420"/>
            <a:gd name="connsiteY7" fmla="*/ 168275 h 403860"/>
            <a:gd name="connsiteX8" fmla="*/ 3741420 w 3741420"/>
            <a:gd name="connsiteY8" fmla="*/ 403860 h 403860"/>
            <a:gd name="connsiteX9" fmla="*/ 1558925 w 3741420"/>
            <a:gd name="connsiteY9" fmla="*/ 403860 h 403860"/>
            <a:gd name="connsiteX10" fmla="*/ 623570 w 3741420"/>
            <a:gd name="connsiteY10" fmla="*/ 403860 h 403860"/>
            <a:gd name="connsiteX11" fmla="*/ 623570 w 3741420"/>
            <a:gd name="connsiteY11" fmla="*/ 403860 h 403860"/>
            <a:gd name="connsiteX12" fmla="*/ 0 w 3741420"/>
            <a:gd name="connsiteY12" fmla="*/ 403860 h 403860"/>
            <a:gd name="connsiteX13" fmla="*/ 0 w 3741420"/>
            <a:gd name="connsiteY13" fmla="*/ 168275 h 403860"/>
            <a:gd name="connsiteX14" fmla="*/ 0 w 3741420"/>
            <a:gd name="connsiteY14" fmla="*/ 67310 h 403860"/>
            <a:gd name="connsiteX15" fmla="*/ 0 w 3741420"/>
            <a:gd name="connsiteY15" fmla="*/ 67310 h 403860"/>
            <a:gd name="connsiteX16" fmla="*/ 0 w 3741420"/>
            <a:gd name="connsiteY16" fmla="*/ 0 h 403860"/>
            <a:gd name="connsiteX0" fmla="*/ 0 w 3741420"/>
            <a:gd name="connsiteY0" fmla="*/ 924876 h 1328736"/>
            <a:gd name="connsiteX1" fmla="*/ 1294130 w 3741420"/>
            <a:gd name="connsiteY1" fmla="*/ 947736 h 1328736"/>
            <a:gd name="connsiteX2" fmla="*/ 725499 w 3741420"/>
            <a:gd name="connsiteY2" fmla="*/ 0 h 1328736"/>
            <a:gd name="connsiteX3" fmla="*/ 1558925 w 3741420"/>
            <a:gd name="connsiteY3" fmla="*/ 924876 h 1328736"/>
            <a:gd name="connsiteX4" fmla="*/ 3741420 w 3741420"/>
            <a:gd name="connsiteY4" fmla="*/ 924876 h 1328736"/>
            <a:gd name="connsiteX5" fmla="*/ 3741420 w 3741420"/>
            <a:gd name="connsiteY5" fmla="*/ 992186 h 1328736"/>
            <a:gd name="connsiteX6" fmla="*/ 3741420 w 3741420"/>
            <a:gd name="connsiteY6" fmla="*/ 992186 h 1328736"/>
            <a:gd name="connsiteX7" fmla="*/ 3741420 w 3741420"/>
            <a:gd name="connsiteY7" fmla="*/ 1093151 h 1328736"/>
            <a:gd name="connsiteX8" fmla="*/ 3741420 w 3741420"/>
            <a:gd name="connsiteY8" fmla="*/ 1328736 h 1328736"/>
            <a:gd name="connsiteX9" fmla="*/ 1558925 w 3741420"/>
            <a:gd name="connsiteY9" fmla="*/ 1328736 h 1328736"/>
            <a:gd name="connsiteX10" fmla="*/ 623570 w 3741420"/>
            <a:gd name="connsiteY10" fmla="*/ 1328736 h 1328736"/>
            <a:gd name="connsiteX11" fmla="*/ 623570 w 3741420"/>
            <a:gd name="connsiteY11" fmla="*/ 1328736 h 1328736"/>
            <a:gd name="connsiteX12" fmla="*/ 0 w 3741420"/>
            <a:gd name="connsiteY12" fmla="*/ 1328736 h 1328736"/>
            <a:gd name="connsiteX13" fmla="*/ 0 w 3741420"/>
            <a:gd name="connsiteY13" fmla="*/ 1093151 h 1328736"/>
            <a:gd name="connsiteX14" fmla="*/ 0 w 3741420"/>
            <a:gd name="connsiteY14" fmla="*/ 992186 h 1328736"/>
            <a:gd name="connsiteX15" fmla="*/ 0 w 3741420"/>
            <a:gd name="connsiteY15" fmla="*/ 992186 h 1328736"/>
            <a:gd name="connsiteX16" fmla="*/ 0 w 3741420"/>
            <a:gd name="connsiteY16" fmla="*/ 924876 h 1328736"/>
            <a:gd name="connsiteX0" fmla="*/ 0 w 3741420"/>
            <a:gd name="connsiteY0" fmla="*/ 924876 h 1328736"/>
            <a:gd name="connsiteX1" fmla="*/ 1316990 w 3741420"/>
            <a:gd name="connsiteY1" fmla="*/ 947736 h 1328736"/>
            <a:gd name="connsiteX2" fmla="*/ 725499 w 3741420"/>
            <a:gd name="connsiteY2" fmla="*/ 0 h 1328736"/>
            <a:gd name="connsiteX3" fmla="*/ 1558925 w 3741420"/>
            <a:gd name="connsiteY3" fmla="*/ 924876 h 1328736"/>
            <a:gd name="connsiteX4" fmla="*/ 3741420 w 3741420"/>
            <a:gd name="connsiteY4" fmla="*/ 924876 h 1328736"/>
            <a:gd name="connsiteX5" fmla="*/ 3741420 w 3741420"/>
            <a:gd name="connsiteY5" fmla="*/ 992186 h 1328736"/>
            <a:gd name="connsiteX6" fmla="*/ 3741420 w 3741420"/>
            <a:gd name="connsiteY6" fmla="*/ 992186 h 1328736"/>
            <a:gd name="connsiteX7" fmla="*/ 3741420 w 3741420"/>
            <a:gd name="connsiteY7" fmla="*/ 1093151 h 1328736"/>
            <a:gd name="connsiteX8" fmla="*/ 3741420 w 3741420"/>
            <a:gd name="connsiteY8" fmla="*/ 1328736 h 1328736"/>
            <a:gd name="connsiteX9" fmla="*/ 1558925 w 3741420"/>
            <a:gd name="connsiteY9" fmla="*/ 1328736 h 1328736"/>
            <a:gd name="connsiteX10" fmla="*/ 623570 w 3741420"/>
            <a:gd name="connsiteY10" fmla="*/ 1328736 h 1328736"/>
            <a:gd name="connsiteX11" fmla="*/ 623570 w 3741420"/>
            <a:gd name="connsiteY11" fmla="*/ 1328736 h 1328736"/>
            <a:gd name="connsiteX12" fmla="*/ 0 w 3741420"/>
            <a:gd name="connsiteY12" fmla="*/ 1328736 h 1328736"/>
            <a:gd name="connsiteX13" fmla="*/ 0 w 3741420"/>
            <a:gd name="connsiteY13" fmla="*/ 1093151 h 1328736"/>
            <a:gd name="connsiteX14" fmla="*/ 0 w 3741420"/>
            <a:gd name="connsiteY14" fmla="*/ 992186 h 1328736"/>
            <a:gd name="connsiteX15" fmla="*/ 0 w 3741420"/>
            <a:gd name="connsiteY15" fmla="*/ 992186 h 1328736"/>
            <a:gd name="connsiteX16" fmla="*/ 0 w 3741420"/>
            <a:gd name="connsiteY16" fmla="*/ 924876 h 13287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3741420" h="1328736">
              <a:moveTo>
                <a:pt x="0" y="924876"/>
              </a:moveTo>
              <a:lnTo>
                <a:pt x="1316990" y="947736"/>
              </a:lnTo>
              <a:lnTo>
                <a:pt x="725499" y="0"/>
              </a:lnTo>
              <a:lnTo>
                <a:pt x="1558925" y="924876"/>
              </a:lnTo>
              <a:lnTo>
                <a:pt x="3741420" y="924876"/>
              </a:lnTo>
              <a:lnTo>
                <a:pt x="3741420" y="992186"/>
              </a:lnTo>
              <a:lnTo>
                <a:pt x="3741420" y="992186"/>
              </a:lnTo>
              <a:lnTo>
                <a:pt x="3741420" y="1093151"/>
              </a:lnTo>
              <a:lnTo>
                <a:pt x="3741420" y="1328736"/>
              </a:lnTo>
              <a:lnTo>
                <a:pt x="1558925" y="1328736"/>
              </a:lnTo>
              <a:lnTo>
                <a:pt x="623570" y="1328736"/>
              </a:lnTo>
              <a:lnTo>
                <a:pt x="623570" y="1328736"/>
              </a:lnTo>
              <a:lnTo>
                <a:pt x="0" y="1328736"/>
              </a:lnTo>
              <a:lnTo>
                <a:pt x="0" y="1093151"/>
              </a:lnTo>
              <a:lnTo>
                <a:pt x="0" y="992186"/>
              </a:lnTo>
              <a:lnTo>
                <a:pt x="0" y="992186"/>
              </a:lnTo>
              <a:lnTo>
                <a:pt x="0" y="924876"/>
              </a:lnTo>
              <a:close/>
            </a:path>
          </a:pathLst>
        </a:cu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一時評価が「可」でかつ　面接で「</a:t>
          </a:r>
          <a:r>
            <a:rPr kumimoji="1" lang="en-US" altLang="ja-JP" sz="1100"/>
            <a:t>A</a:t>
          </a:r>
          <a:r>
            <a:rPr kumimoji="1" lang="ja-JP" altLang="en-US" sz="1100"/>
            <a:t>」又は「</a:t>
          </a:r>
          <a:r>
            <a:rPr kumimoji="1" lang="en-US" altLang="ja-JP" sz="1100"/>
            <a:t>B</a:t>
          </a:r>
          <a:r>
            <a:rPr kumimoji="1" lang="ja-JP" altLang="en-US" sz="1100"/>
            <a:t>」評価の方が選抜。他は失格。</a:t>
          </a:r>
          <a:endParaRPr kumimoji="1" lang="en-US" altLang="ja-JP" sz="1100"/>
        </a:p>
      </xdr:txBody>
    </xdr:sp>
    <xdr:clientData/>
  </xdr:twoCellAnchor>
  <xdr:twoCellAnchor>
    <xdr:from>
      <xdr:col>5</xdr:col>
      <xdr:colOff>633846</xdr:colOff>
      <xdr:row>24</xdr:row>
      <xdr:rowOff>120007</xdr:rowOff>
    </xdr:from>
    <xdr:to>
      <xdr:col>15</xdr:col>
      <xdr:colOff>573552</xdr:colOff>
      <xdr:row>26</xdr:row>
      <xdr:rowOff>174439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6990FD7-F5E3-3A6D-0673-44E84C9D6776}"/>
            </a:ext>
          </a:extLst>
        </xdr:cNvPr>
        <xdr:cNvSpPr txBox="1"/>
      </xdr:nvSpPr>
      <xdr:spPr>
        <a:xfrm>
          <a:off x="4233907" y="5586191"/>
          <a:ext cx="5382563" cy="5054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=IF(</a:t>
          </a:r>
          <a:r>
            <a:rPr kumimoji="1" lang="en-US" altLang="ja-JP" sz="1800">
              <a:solidFill>
                <a:schemeClr val="accent2"/>
              </a:solidFill>
            </a:rPr>
            <a:t>AND(F4="</a:t>
          </a:r>
          <a:r>
            <a:rPr kumimoji="1" lang="ja-JP" altLang="en-US" sz="1800">
              <a:solidFill>
                <a:schemeClr val="accent2"/>
              </a:solidFill>
            </a:rPr>
            <a:t>可</a:t>
          </a:r>
          <a:r>
            <a:rPr kumimoji="1" lang="en-US" altLang="ja-JP" sz="1800">
              <a:solidFill>
                <a:schemeClr val="accent2"/>
              </a:solidFill>
            </a:rPr>
            <a:t>",OR(G4="A",G4="B"))</a:t>
          </a:r>
          <a:r>
            <a:rPr kumimoji="1" lang="en-US" altLang="ja-JP" sz="1800"/>
            <a:t>,"</a:t>
          </a:r>
          <a:r>
            <a:rPr kumimoji="1" lang="ja-JP" altLang="en-US" sz="1800"/>
            <a:t>選抜</a:t>
          </a:r>
          <a:r>
            <a:rPr kumimoji="1" lang="en-US" altLang="ja-JP" sz="1800"/>
            <a:t>","</a:t>
          </a:r>
          <a:r>
            <a:rPr kumimoji="1" lang="ja-JP" altLang="en-US" sz="1800"/>
            <a:t>失格</a:t>
          </a:r>
          <a:r>
            <a:rPr kumimoji="1" lang="en-US" altLang="ja-JP" sz="1800"/>
            <a:t>")</a:t>
          </a:r>
          <a:endParaRPr kumimoji="1" lang="ja-JP" altLang="en-US" sz="1800"/>
        </a:p>
      </xdr:txBody>
    </xdr:sp>
    <xdr:clientData/>
  </xdr:twoCellAnchor>
  <xdr:twoCellAnchor>
    <xdr:from>
      <xdr:col>11</xdr:col>
      <xdr:colOff>683951</xdr:colOff>
      <xdr:row>0</xdr:row>
      <xdr:rowOff>54171</xdr:rowOff>
    </xdr:from>
    <xdr:to>
      <xdr:col>17</xdr:col>
      <xdr:colOff>444084</xdr:colOff>
      <xdr:row>1</xdr:row>
      <xdr:rowOff>178838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B98C8F85-44EE-F8A2-E35E-FF679811A215}"/>
            </a:ext>
          </a:extLst>
        </xdr:cNvPr>
        <xdr:cNvSpPr txBox="1"/>
      </xdr:nvSpPr>
      <xdr:spPr>
        <a:xfrm>
          <a:off x="5986849" y="54171"/>
          <a:ext cx="4355459" cy="4045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=VLOOKUP(D4,$N$4:$O$8,2,TRUE)</a:t>
          </a:r>
          <a:endParaRPr kumimoji="1" lang="ja-JP" altLang="en-US" sz="2000"/>
        </a:p>
      </xdr:txBody>
    </xdr:sp>
    <xdr:clientData/>
  </xdr:twoCellAnchor>
  <xdr:twoCellAnchor>
    <xdr:from>
      <xdr:col>0</xdr:col>
      <xdr:colOff>15552</xdr:colOff>
      <xdr:row>20</xdr:row>
      <xdr:rowOff>147734</xdr:rowOff>
    </xdr:from>
    <xdr:to>
      <xdr:col>2</xdr:col>
      <xdr:colOff>715347</xdr:colOff>
      <xdr:row>22</xdr:row>
      <xdr:rowOff>108856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5104F2A-11AC-CC1A-1C6B-EBE4C988EC82}"/>
            </a:ext>
          </a:extLst>
        </xdr:cNvPr>
        <xdr:cNvSpPr txBox="1"/>
      </xdr:nvSpPr>
      <xdr:spPr>
        <a:xfrm>
          <a:off x="15552" y="4711958"/>
          <a:ext cx="2091611" cy="4121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=RANK(D4,$D$4:$D$17,0)</a:t>
          </a:r>
          <a:endParaRPr kumimoji="1" lang="ja-JP" altLang="en-US" sz="1400"/>
        </a:p>
      </xdr:txBody>
    </xdr:sp>
    <xdr:clientData/>
  </xdr:twoCellAnchor>
  <xdr:twoCellAnchor>
    <xdr:from>
      <xdr:col>2</xdr:col>
      <xdr:colOff>769776</xdr:colOff>
      <xdr:row>20</xdr:row>
      <xdr:rowOff>171062</xdr:rowOff>
    </xdr:from>
    <xdr:to>
      <xdr:col>5</xdr:col>
      <xdr:colOff>497633</xdr:colOff>
      <xdr:row>22</xdr:row>
      <xdr:rowOff>77756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1F923EA-8270-7D20-5BB4-BBC9EE1273C0}"/>
            </a:ext>
          </a:extLst>
        </xdr:cNvPr>
        <xdr:cNvSpPr txBox="1"/>
      </xdr:nvSpPr>
      <xdr:spPr>
        <a:xfrm>
          <a:off x="2161592" y="4735286"/>
          <a:ext cx="1936102" cy="3576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=IF(E4&lt;=5,"</a:t>
          </a:r>
          <a:r>
            <a:rPr kumimoji="1" lang="ja-JP" altLang="en-US" sz="1400"/>
            <a:t>可</a:t>
          </a:r>
          <a:r>
            <a:rPr kumimoji="1" lang="en-US" altLang="ja-JP" sz="1400"/>
            <a:t>","</a:t>
          </a:r>
          <a:r>
            <a:rPr kumimoji="1" lang="ja-JP" altLang="en-US" sz="1400"/>
            <a:t>不可</a:t>
          </a:r>
          <a:r>
            <a:rPr kumimoji="1" lang="en-US" altLang="ja-JP" sz="1400"/>
            <a:t>")</a:t>
          </a:r>
          <a:endParaRPr kumimoji="1" lang="ja-JP" altLang="en-US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18</xdr:row>
      <xdr:rowOff>30480</xdr:rowOff>
    </xdr:from>
    <xdr:to>
      <xdr:col>8</xdr:col>
      <xdr:colOff>243840</xdr:colOff>
      <xdr:row>24</xdr:row>
      <xdr:rowOff>45720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DF21660-5570-0896-F30D-83929B1045D9}"/>
            </a:ext>
          </a:extLst>
        </xdr:cNvPr>
        <xdr:cNvSpPr txBox="1"/>
      </xdr:nvSpPr>
      <xdr:spPr>
        <a:xfrm>
          <a:off x="175260" y="4198620"/>
          <a:ext cx="5463540" cy="138684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課題</a:t>
          </a:r>
          <a:r>
            <a:rPr kumimoji="1" lang="en-US" altLang="ja-JP" sz="1100" b="1"/>
            <a:t>1</a:t>
          </a:r>
          <a:endParaRPr kumimoji="1" lang="ja-JP" altLang="en-US" sz="1100" b="1"/>
        </a:p>
        <a:p>
          <a:r>
            <a:rPr kumimoji="1" lang="ja-JP" altLang="en-US" sz="1100" b="1"/>
            <a:t>　「所属コード」欄を入力したら、自動的に「所属名」が記載されるようにする。</a:t>
          </a:r>
        </a:p>
        <a:p>
          <a:endParaRPr kumimoji="1" lang="ja-JP" altLang="en-US" sz="1100" b="1"/>
        </a:p>
        <a:p>
          <a:r>
            <a:rPr kumimoji="1" lang="ja-JP" altLang="en-US" sz="1100" b="1"/>
            <a:t>課題</a:t>
          </a:r>
          <a:r>
            <a:rPr kumimoji="1" lang="en-US" altLang="ja-JP" sz="1100" b="1"/>
            <a:t>2</a:t>
          </a:r>
        </a:p>
        <a:p>
          <a:r>
            <a:rPr kumimoji="1" lang="ja-JP" altLang="en-US" sz="1100" b="1"/>
            <a:t>　入社日から今日までの勤続年数を表示する。</a:t>
          </a:r>
        </a:p>
        <a:p>
          <a:r>
            <a:rPr kumimoji="1" lang="ja-JP" altLang="en-US" sz="1100"/>
            <a:t>　</a:t>
          </a: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48CBE-EBD8-4625-8AFC-A4C67BE8B81F}">
  <dimension ref="B1:J20"/>
  <sheetViews>
    <sheetView tabSelected="1" workbookViewId="0">
      <selection activeCell="C18" sqref="C18"/>
    </sheetView>
  </sheetViews>
  <sheetFormatPr defaultRowHeight="18" x14ac:dyDescent="0.45"/>
  <cols>
    <col min="7" max="7" width="2.3984375" customWidth="1"/>
  </cols>
  <sheetData>
    <row r="1" spans="2:10" ht="18.600000000000001" thickBot="1" x14ac:dyDescent="0.5">
      <c r="B1" t="s">
        <v>59</v>
      </c>
      <c r="H1" t="s">
        <v>65</v>
      </c>
    </row>
    <row r="2" spans="2:10" ht="18.600000000000001" thickTop="1" x14ac:dyDescent="0.45">
      <c r="B2" s="31" t="s">
        <v>60</v>
      </c>
      <c r="C2" s="32" t="s">
        <v>61</v>
      </c>
      <c r="D2" s="32" t="s">
        <v>62</v>
      </c>
      <c r="E2" s="32" t="s">
        <v>63</v>
      </c>
      <c r="F2" s="33" t="s">
        <v>64</v>
      </c>
      <c r="H2" s="34" t="s">
        <v>60</v>
      </c>
      <c r="I2" s="35" t="s">
        <v>61</v>
      </c>
      <c r="J2" s="36" t="s">
        <v>62</v>
      </c>
    </row>
    <row r="3" spans="2:10" x14ac:dyDescent="0.45">
      <c r="B3" s="26">
        <v>1030</v>
      </c>
      <c r="C3" s="11" t="str">
        <f>IF(B3="","",VLOOKUP($B3,$H$3:$J$7,2,FALSE))</f>
        <v>ぶどう</v>
      </c>
      <c r="D3" s="11">
        <f>IF(B3="","",VLOOKUP($B3,$H$3:$J$7,3,FALSE))</f>
        <v>150</v>
      </c>
      <c r="E3" s="11">
        <v>8</v>
      </c>
      <c r="F3" s="27">
        <f>IF(OR(B3="",E3=""),"",D3*E3)</f>
        <v>1200</v>
      </c>
      <c r="H3" s="37">
        <v>1010</v>
      </c>
      <c r="I3" t="s">
        <v>66</v>
      </c>
      <c r="J3" s="8">
        <v>50</v>
      </c>
    </row>
    <row r="4" spans="2:10" x14ac:dyDescent="0.45">
      <c r="B4" s="26">
        <v>1050</v>
      </c>
      <c r="C4" s="11" t="str">
        <f t="shared" ref="C4:C7" si="0">IF(B4="","",VLOOKUP($B4,$H$3:$J$7,2,FALSE))</f>
        <v>ばなな</v>
      </c>
      <c r="D4" s="11">
        <f t="shared" ref="D4:D7" si="1">IF(B4="","",VLOOKUP($B4,$H$3:$J$7,3,FALSE))</f>
        <v>88</v>
      </c>
      <c r="E4" s="11">
        <v>3</v>
      </c>
      <c r="F4" s="27">
        <f t="shared" ref="F4:F7" si="2">IF(OR(B4="",E4=""),"",D4*E4)</f>
        <v>264</v>
      </c>
      <c r="H4" s="37">
        <v>1020</v>
      </c>
      <c r="I4" t="s">
        <v>67</v>
      </c>
      <c r="J4" s="8">
        <v>100</v>
      </c>
    </row>
    <row r="5" spans="2:10" x14ac:dyDescent="0.45">
      <c r="B5" s="26"/>
      <c r="C5" s="11" t="str">
        <f t="shared" si="0"/>
        <v/>
      </c>
      <c r="D5" s="11" t="str">
        <f t="shared" si="1"/>
        <v/>
      </c>
      <c r="E5" s="11"/>
      <c r="F5" s="27" t="str">
        <f t="shared" si="2"/>
        <v/>
      </c>
      <c r="H5" s="37">
        <v>1030</v>
      </c>
      <c r="I5" t="s">
        <v>68</v>
      </c>
      <c r="J5" s="8">
        <v>150</v>
      </c>
    </row>
    <row r="6" spans="2:10" x14ac:dyDescent="0.45">
      <c r="B6" s="26"/>
      <c r="C6" s="11" t="str">
        <f t="shared" si="0"/>
        <v/>
      </c>
      <c r="D6" s="11" t="str">
        <f t="shared" si="1"/>
        <v/>
      </c>
      <c r="E6" s="11"/>
      <c r="F6" s="27" t="str">
        <f t="shared" si="2"/>
        <v/>
      </c>
      <c r="H6" s="37">
        <v>1040</v>
      </c>
      <c r="I6" t="s">
        <v>69</v>
      </c>
      <c r="J6" s="8">
        <v>120</v>
      </c>
    </row>
    <row r="7" spans="2:10" ht="18.600000000000001" thickBot="1" x14ac:dyDescent="0.5">
      <c r="B7" s="28"/>
      <c r="C7" s="29" t="str">
        <f t="shared" si="0"/>
        <v/>
      </c>
      <c r="D7" s="29" t="str">
        <f t="shared" si="1"/>
        <v/>
      </c>
      <c r="E7" s="29"/>
      <c r="F7" s="30" t="str">
        <f t="shared" si="2"/>
        <v/>
      </c>
      <c r="H7" s="38">
        <v>1050</v>
      </c>
      <c r="I7" s="9" t="s">
        <v>70</v>
      </c>
      <c r="J7" s="10">
        <v>88</v>
      </c>
    </row>
    <row r="8" spans="2:10" ht="18.600000000000001" thickTop="1" x14ac:dyDescent="0.45">
      <c r="B8" s="25" t="s">
        <v>71</v>
      </c>
      <c r="C8" s="25"/>
      <c r="D8" s="25"/>
      <c r="E8" s="20"/>
      <c r="F8" s="12">
        <f>ROUNDDOWN(SUM(F3:F7)*0.1,0)</f>
        <v>146</v>
      </c>
    </row>
    <row r="9" spans="2:10" x14ac:dyDescent="0.45">
      <c r="B9" s="19" t="s">
        <v>72</v>
      </c>
      <c r="C9" s="19"/>
      <c r="D9" s="19"/>
      <c r="E9" s="20"/>
      <c r="F9" s="12">
        <f>SUM(F3:F8)</f>
        <v>1610</v>
      </c>
    </row>
    <row r="20" ht="34.799999999999997" customHeight="1" x14ac:dyDescent="0.45"/>
  </sheetData>
  <mergeCells count="2">
    <mergeCell ref="B8:E8"/>
    <mergeCell ref="B9:E9"/>
  </mergeCells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579DD-0BA3-494C-92F3-677A0A905064}">
  <dimension ref="A1:O17"/>
  <sheetViews>
    <sheetView topLeftCell="A13" zoomScale="98" zoomScaleNormal="98" workbookViewId="0">
      <selection activeCell="R9" sqref="R9"/>
    </sheetView>
  </sheetViews>
  <sheetFormatPr defaultColWidth="9" defaultRowHeight="18" x14ac:dyDescent="0.45"/>
  <cols>
    <col min="1" max="1" width="9.296875" style="1" customWidth="1"/>
    <col min="2" max="2" width="9" style="1"/>
    <col min="3" max="3" width="11" style="1" bestFit="1" customWidth="1"/>
    <col min="4" max="8" width="9" style="1" customWidth="1"/>
    <col min="9" max="9" width="2.09765625" style="1" customWidth="1"/>
    <col min="10" max="11" width="9" style="1" hidden="1" customWidth="1"/>
    <col min="12" max="12" width="15.59765625" style="1" customWidth="1"/>
    <col min="13" max="13" width="2.69921875" style="1" customWidth="1"/>
    <col min="14" max="14" width="9" style="1"/>
    <col min="15" max="15" width="15.09765625" style="1" customWidth="1"/>
    <col min="16" max="16384" width="9" style="1"/>
  </cols>
  <sheetData>
    <row r="1" spans="1:15" ht="22.2" x14ac:dyDescent="0.45">
      <c r="A1" s="1" t="s">
        <v>49</v>
      </c>
      <c r="B1" s="2" t="s">
        <v>73</v>
      </c>
    </row>
    <row r="2" spans="1:15" x14ac:dyDescent="0.45">
      <c r="D2" s="21" t="s">
        <v>50</v>
      </c>
      <c r="E2" s="22"/>
      <c r="F2" s="23"/>
      <c r="G2" s="21" t="s">
        <v>51</v>
      </c>
      <c r="H2" s="23"/>
    </row>
    <row r="3" spans="1:15" x14ac:dyDescent="0.45">
      <c r="B3" s="3" t="s">
        <v>0</v>
      </c>
      <c r="C3" s="3" t="s">
        <v>1</v>
      </c>
      <c r="D3" s="3" t="s">
        <v>2</v>
      </c>
      <c r="E3" s="3" t="s">
        <v>3</v>
      </c>
      <c r="F3" s="3" t="s">
        <v>46</v>
      </c>
      <c r="G3" s="3" t="s">
        <v>47</v>
      </c>
      <c r="H3" s="3" t="s">
        <v>48</v>
      </c>
      <c r="J3" s="3" t="s">
        <v>48</v>
      </c>
      <c r="K3" s="3" t="s">
        <v>4</v>
      </c>
      <c r="L3" s="13" t="s">
        <v>81</v>
      </c>
      <c r="N3" s="3" t="s">
        <v>74</v>
      </c>
      <c r="O3" s="3" t="s">
        <v>75</v>
      </c>
    </row>
    <row r="4" spans="1:15" x14ac:dyDescent="0.45">
      <c r="B4" s="4" t="s">
        <v>5</v>
      </c>
      <c r="C4" s="4" t="s">
        <v>6</v>
      </c>
      <c r="D4" s="4">
        <v>80</v>
      </c>
      <c r="E4" s="24"/>
      <c r="F4" s="15"/>
      <c r="G4" s="5" t="s">
        <v>52</v>
      </c>
      <c r="H4" s="15"/>
      <c r="I4" s="14"/>
      <c r="J4" s="5" t="s">
        <v>56</v>
      </c>
      <c r="K4" s="4"/>
      <c r="L4" s="17"/>
      <c r="N4" s="16">
        <v>0</v>
      </c>
      <c r="O4" s="16" t="s">
        <v>76</v>
      </c>
    </row>
    <row r="5" spans="1:15" x14ac:dyDescent="0.45">
      <c r="B5" s="4" t="s">
        <v>7</v>
      </c>
      <c r="C5" s="4" t="s">
        <v>8</v>
      </c>
      <c r="D5" s="4">
        <v>95</v>
      </c>
      <c r="E5" s="4"/>
      <c r="F5" s="15"/>
      <c r="G5" s="5" t="s">
        <v>53</v>
      </c>
      <c r="H5" s="5"/>
      <c r="I5" s="14"/>
      <c r="J5" s="5" t="s">
        <v>57</v>
      </c>
      <c r="K5" s="4"/>
      <c r="N5" s="16">
        <v>50</v>
      </c>
      <c r="O5" s="16" t="s">
        <v>77</v>
      </c>
    </row>
    <row r="6" spans="1:15" x14ac:dyDescent="0.45">
      <c r="B6" s="4" t="s">
        <v>9</v>
      </c>
      <c r="C6" s="4" t="s">
        <v>10</v>
      </c>
      <c r="D6" s="4">
        <v>65</v>
      </c>
      <c r="E6" s="4"/>
      <c r="F6" s="15"/>
      <c r="G6" s="5" t="s">
        <v>53</v>
      </c>
      <c r="H6" s="5"/>
      <c r="I6" s="14"/>
      <c r="J6" s="5" t="s">
        <v>58</v>
      </c>
      <c r="K6" s="4"/>
      <c r="N6" s="16">
        <v>80</v>
      </c>
      <c r="O6" s="16" t="s">
        <v>78</v>
      </c>
    </row>
    <row r="7" spans="1:15" x14ac:dyDescent="0.45">
      <c r="B7" s="4" t="s">
        <v>11</v>
      </c>
      <c r="C7" s="4" t="s">
        <v>12</v>
      </c>
      <c r="D7" s="4">
        <v>92</v>
      </c>
      <c r="E7" s="4"/>
      <c r="F7" s="15"/>
      <c r="G7" s="5" t="s">
        <v>54</v>
      </c>
      <c r="H7" s="5"/>
      <c r="I7" s="14"/>
      <c r="N7" s="16">
        <v>90</v>
      </c>
      <c r="O7" s="16" t="s">
        <v>79</v>
      </c>
    </row>
    <row r="8" spans="1:15" x14ac:dyDescent="0.45">
      <c r="B8" s="4" t="s">
        <v>13</v>
      </c>
      <c r="C8" s="4" t="s">
        <v>14</v>
      </c>
      <c r="D8" s="4">
        <v>100</v>
      </c>
      <c r="E8" s="4"/>
      <c r="F8" s="15"/>
      <c r="G8" s="5" t="s">
        <v>52</v>
      </c>
      <c r="H8" s="5"/>
      <c r="I8" s="14"/>
      <c r="N8" s="16">
        <v>100</v>
      </c>
      <c r="O8" s="16" t="s">
        <v>80</v>
      </c>
    </row>
    <row r="9" spans="1:15" x14ac:dyDescent="0.45">
      <c r="B9" s="4" t="s">
        <v>15</v>
      </c>
      <c r="C9" s="4" t="s">
        <v>16</v>
      </c>
      <c r="D9" s="4">
        <v>45</v>
      </c>
      <c r="E9" s="4"/>
      <c r="F9" s="15"/>
      <c r="G9" s="5" t="s">
        <v>55</v>
      </c>
      <c r="H9" s="5"/>
      <c r="I9" s="14"/>
    </row>
    <row r="10" spans="1:15" x14ac:dyDescent="0.45">
      <c r="B10" s="4" t="s">
        <v>17</v>
      </c>
      <c r="C10" s="4" t="s">
        <v>18</v>
      </c>
      <c r="D10" s="4">
        <v>66</v>
      </c>
      <c r="E10" s="4"/>
      <c r="F10" s="15"/>
      <c r="G10" s="5" t="s">
        <v>54</v>
      </c>
      <c r="H10" s="5"/>
      <c r="I10" s="14"/>
      <c r="O10" s="18"/>
    </row>
    <row r="11" spans="1:15" x14ac:dyDescent="0.45">
      <c r="B11" s="4" t="s">
        <v>19</v>
      </c>
      <c r="C11" s="4" t="s">
        <v>20</v>
      </c>
      <c r="D11" s="4">
        <v>57</v>
      </c>
      <c r="E11" s="4"/>
      <c r="F11" s="15"/>
      <c r="G11" s="5" t="s">
        <v>55</v>
      </c>
      <c r="H11" s="5"/>
      <c r="I11" s="14"/>
    </row>
    <row r="12" spans="1:15" x14ac:dyDescent="0.45">
      <c r="B12" s="4" t="s">
        <v>21</v>
      </c>
      <c r="C12" s="4" t="s">
        <v>22</v>
      </c>
      <c r="D12" s="4">
        <v>87</v>
      </c>
      <c r="E12" s="4"/>
      <c r="F12" s="15"/>
      <c r="G12" s="5" t="s">
        <v>52</v>
      </c>
      <c r="H12" s="5"/>
      <c r="I12" s="14"/>
    </row>
    <row r="13" spans="1:15" x14ac:dyDescent="0.45">
      <c r="B13" s="4" t="s">
        <v>23</v>
      </c>
      <c r="C13" s="4" t="s">
        <v>24</v>
      </c>
      <c r="D13" s="4">
        <v>92</v>
      </c>
      <c r="E13" s="4"/>
      <c r="F13" s="15"/>
      <c r="G13" s="5" t="s">
        <v>54</v>
      </c>
      <c r="H13" s="5"/>
      <c r="I13" s="14"/>
    </row>
    <row r="14" spans="1:15" x14ac:dyDescent="0.45">
      <c r="B14" s="4" t="s">
        <v>25</v>
      </c>
      <c r="C14" s="4" t="s">
        <v>26</v>
      </c>
      <c r="D14" s="4">
        <v>67</v>
      </c>
      <c r="E14" s="4"/>
      <c r="F14" s="15"/>
      <c r="G14" s="5" t="s">
        <v>53</v>
      </c>
      <c r="H14" s="5"/>
      <c r="I14" s="14"/>
    </row>
    <row r="15" spans="1:15" x14ac:dyDescent="0.45">
      <c r="B15" s="4" t="s">
        <v>27</v>
      </c>
      <c r="C15" s="4" t="s">
        <v>28</v>
      </c>
      <c r="D15" s="4">
        <v>60</v>
      </c>
      <c r="E15" s="4"/>
      <c r="F15" s="15"/>
      <c r="G15" s="5" t="s">
        <v>55</v>
      </c>
      <c r="H15" s="5"/>
      <c r="I15" s="14"/>
    </row>
    <row r="16" spans="1:15" x14ac:dyDescent="0.45">
      <c r="B16" s="4" t="s">
        <v>29</v>
      </c>
      <c r="C16" s="4" t="s">
        <v>30</v>
      </c>
      <c r="D16" s="4">
        <v>82</v>
      </c>
      <c r="E16" s="4"/>
      <c r="F16" s="15"/>
      <c r="G16" s="5" t="s">
        <v>53</v>
      </c>
      <c r="H16" s="5"/>
      <c r="I16" s="14"/>
    </row>
    <row r="17" spans="2:9" x14ac:dyDescent="0.45">
      <c r="B17" s="4" t="s">
        <v>31</v>
      </c>
      <c r="C17" s="4" t="s">
        <v>32</v>
      </c>
      <c r="D17" s="4">
        <v>90</v>
      </c>
      <c r="E17" s="4"/>
      <c r="F17" s="15"/>
      <c r="G17" s="5" t="s">
        <v>52</v>
      </c>
      <c r="H17" s="5"/>
      <c r="I17" s="14"/>
    </row>
  </sheetData>
  <mergeCells count="2">
    <mergeCell ref="D2:F2"/>
    <mergeCell ref="G2:H2"/>
  </mergeCells>
  <phoneticPr fontId="4"/>
  <conditionalFormatting sqref="H4:H17">
    <cfRule type="cellIs" dxfId="0" priority="1" operator="equal">
      <formula>"選抜"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2C704-EDF1-46CC-BC87-1700D70EEACB}">
  <dimension ref="B1:J17"/>
  <sheetViews>
    <sheetView topLeftCell="A16" workbookViewId="0">
      <selection activeCell="B38" sqref="B38"/>
    </sheetView>
  </sheetViews>
  <sheetFormatPr defaultColWidth="9" defaultRowHeight="18" x14ac:dyDescent="0.45"/>
  <cols>
    <col min="1" max="1" width="2.59765625" style="1" customWidth="1"/>
    <col min="2" max="2" width="9" style="1"/>
    <col min="3" max="3" width="11" style="1" bestFit="1" customWidth="1"/>
    <col min="4" max="7" width="10.8984375" style="1" customWidth="1"/>
    <col min="8" max="8" width="4.59765625" style="1" customWidth="1"/>
    <col min="9" max="16384" width="9" style="1"/>
  </cols>
  <sheetData>
    <row r="1" spans="2:10" ht="22.2" x14ac:dyDescent="0.45">
      <c r="B1" s="2" t="s">
        <v>33</v>
      </c>
      <c r="F1" s="7"/>
      <c r="G1" s="1" t="s">
        <v>34</v>
      </c>
      <c r="I1" s="2" t="s">
        <v>35</v>
      </c>
    </row>
    <row r="3" spans="2:10" x14ac:dyDescent="0.45">
      <c r="B3" s="3" t="s">
        <v>0</v>
      </c>
      <c r="C3" s="3" t="s">
        <v>1</v>
      </c>
      <c r="D3" s="3" t="s">
        <v>36</v>
      </c>
      <c r="E3" s="3" t="s">
        <v>37</v>
      </c>
      <c r="F3" s="3" t="s">
        <v>38</v>
      </c>
      <c r="G3" s="3" t="s">
        <v>39</v>
      </c>
      <c r="I3" s="3" t="s">
        <v>36</v>
      </c>
      <c r="J3" s="3" t="s">
        <v>37</v>
      </c>
    </row>
    <row r="4" spans="2:10" x14ac:dyDescent="0.45">
      <c r="B4" s="4" t="s">
        <v>5</v>
      </c>
      <c r="C4" s="4" t="s">
        <v>6</v>
      </c>
      <c r="D4" s="4"/>
      <c r="E4" s="4"/>
      <c r="F4" s="6">
        <v>35156</v>
      </c>
      <c r="G4" s="4"/>
      <c r="I4" s="4">
        <v>10</v>
      </c>
      <c r="J4" s="4" t="s">
        <v>40</v>
      </c>
    </row>
    <row r="5" spans="2:10" x14ac:dyDescent="0.45">
      <c r="B5" s="4" t="s">
        <v>7</v>
      </c>
      <c r="C5" s="4" t="s">
        <v>8</v>
      </c>
      <c r="D5" s="4"/>
      <c r="E5" s="4"/>
      <c r="F5" s="6">
        <v>36069</v>
      </c>
      <c r="G5" s="4"/>
      <c r="I5" s="4">
        <v>20</v>
      </c>
      <c r="J5" s="4" t="s">
        <v>41</v>
      </c>
    </row>
    <row r="6" spans="2:10" x14ac:dyDescent="0.45">
      <c r="B6" s="4" t="s">
        <v>9</v>
      </c>
      <c r="C6" s="4" t="s">
        <v>10</v>
      </c>
      <c r="D6" s="4"/>
      <c r="E6" s="4"/>
      <c r="F6" s="6">
        <v>36982</v>
      </c>
      <c r="G6" s="4"/>
      <c r="I6" s="4">
        <v>30</v>
      </c>
      <c r="J6" s="4" t="s">
        <v>42</v>
      </c>
    </row>
    <row r="7" spans="2:10" x14ac:dyDescent="0.45">
      <c r="B7" s="4" t="s">
        <v>11</v>
      </c>
      <c r="C7" s="4" t="s">
        <v>12</v>
      </c>
      <c r="D7" s="4"/>
      <c r="E7" s="4"/>
      <c r="F7" s="6">
        <v>36982</v>
      </c>
      <c r="G7" s="4"/>
      <c r="I7" s="4">
        <v>40</v>
      </c>
      <c r="J7" s="4" t="s">
        <v>43</v>
      </c>
    </row>
    <row r="8" spans="2:10" x14ac:dyDescent="0.45">
      <c r="B8" s="4" t="s">
        <v>13</v>
      </c>
      <c r="C8" s="4" t="s">
        <v>14</v>
      </c>
      <c r="D8" s="4"/>
      <c r="E8" s="4"/>
      <c r="F8" s="6">
        <v>37347</v>
      </c>
      <c r="G8" s="4"/>
      <c r="I8" s="4">
        <v>50</v>
      </c>
      <c r="J8" s="4" t="s">
        <v>44</v>
      </c>
    </row>
    <row r="9" spans="2:10" x14ac:dyDescent="0.45">
      <c r="B9" s="4" t="s">
        <v>15</v>
      </c>
      <c r="C9" s="4" t="s">
        <v>16</v>
      </c>
      <c r="D9" s="4"/>
      <c r="E9" s="4"/>
      <c r="F9" s="6">
        <v>37712</v>
      </c>
      <c r="G9" s="4"/>
      <c r="I9" s="4">
        <v>60</v>
      </c>
      <c r="J9" s="4" t="s">
        <v>45</v>
      </c>
    </row>
    <row r="10" spans="2:10" x14ac:dyDescent="0.45">
      <c r="B10" s="4" t="s">
        <v>17</v>
      </c>
      <c r="C10" s="4" t="s">
        <v>18</v>
      </c>
      <c r="D10" s="4"/>
      <c r="E10" s="4"/>
      <c r="F10" s="6">
        <v>38078</v>
      </c>
      <c r="G10" s="4"/>
    </row>
    <row r="11" spans="2:10" x14ac:dyDescent="0.45">
      <c r="B11" s="4" t="s">
        <v>19</v>
      </c>
      <c r="C11" s="4" t="s">
        <v>20</v>
      </c>
      <c r="D11" s="4"/>
      <c r="E11" s="4"/>
      <c r="F11" s="6">
        <v>38808</v>
      </c>
      <c r="G11" s="4"/>
    </row>
    <row r="12" spans="2:10" x14ac:dyDescent="0.45">
      <c r="B12" s="4" t="s">
        <v>21</v>
      </c>
      <c r="C12" s="4" t="s">
        <v>22</v>
      </c>
      <c r="D12" s="4"/>
      <c r="E12" s="4"/>
      <c r="F12" s="6">
        <v>39356</v>
      </c>
      <c r="G12" s="4"/>
    </row>
    <row r="13" spans="2:10" x14ac:dyDescent="0.45">
      <c r="B13" s="4" t="s">
        <v>23</v>
      </c>
      <c r="C13" s="4" t="s">
        <v>24</v>
      </c>
      <c r="D13" s="4"/>
      <c r="E13" s="4"/>
      <c r="F13" s="6">
        <v>39173</v>
      </c>
      <c r="G13" s="4"/>
    </row>
    <row r="14" spans="2:10" x14ac:dyDescent="0.45">
      <c r="B14" s="4" t="s">
        <v>25</v>
      </c>
      <c r="C14" s="4" t="s">
        <v>26</v>
      </c>
      <c r="D14" s="4"/>
      <c r="E14" s="4"/>
      <c r="F14" s="6">
        <v>39539</v>
      </c>
      <c r="G14" s="4"/>
    </row>
    <row r="15" spans="2:10" x14ac:dyDescent="0.45">
      <c r="B15" s="4" t="s">
        <v>27</v>
      </c>
      <c r="C15" s="4" t="s">
        <v>28</v>
      </c>
      <c r="D15" s="4"/>
      <c r="E15" s="4"/>
      <c r="F15" s="6">
        <v>39904</v>
      </c>
      <c r="G15" s="4"/>
    </row>
    <row r="16" spans="2:10" x14ac:dyDescent="0.45">
      <c r="B16" s="4" t="s">
        <v>29</v>
      </c>
      <c r="C16" s="4" t="s">
        <v>30</v>
      </c>
      <c r="D16" s="4"/>
      <c r="E16" s="4"/>
      <c r="F16" s="6">
        <v>41000</v>
      </c>
      <c r="G16" s="4"/>
    </row>
    <row r="17" spans="2:7" x14ac:dyDescent="0.45">
      <c r="B17" s="4" t="s">
        <v>31</v>
      </c>
      <c r="C17" s="4" t="s">
        <v>32</v>
      </c>
      <c r="D17" s="4"/>
      <c r="E17" s="4"/>
      <c r="F17" s="6">
        <v>41365</v>
      </c>
      <c r="G17" s="4"/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解説</vt:lpstr>
      <vt:lpstr>成績評価</vt:lpstr>
      <vt:lpstr>社員名簿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植松昌彦</cp:lastModifiedBy>
  <dcterms:created xsi:type="dcterms:W3CDTF">2019-01-08T00:59:48Z</dcterms:created>
  <dcterms:modified xsi:type="dcterms:W3CDTF">2022-09-25T01:21:32Z</dcterms:modified>
</cp:coreProperties>
</file>