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btftp\pcsalon1\imgp-k\2022-09-07\"/>
    </mc:Choice>
  </mc:AlternateContent>
  <xr:revisionPtr revIDLastSave="0" documentId="13_ncr:1_{B45A6767-9749-4521-9862-59F1949EC4A3}" xr6:coauthVersionLast="47" xr6:coauthVersionMax="47" xr10:uidLastSave="{00000000-0000-0000-0000-000000000000}"/>
  <bookViews>
    <workbookView xWindow="-108" yWindow="-108" windowWidth="23256" windowHeight="12456" xr2:uid="{60767118-FD92-4E64-AF4B-7663B42C5219}"/>
  </bookViews>
  <sheets>
    <sheet name="課題-1" sheetId="1" r:id="rId1"/>
    <sheet name="課題1説明図" sheetId="7" r:id="rId2"/>
    <sheet name="課題-2" sheetId="2" r:id="rId3"/>
    <sheet name="課題2－回答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4" l="1"/>
  <c r="I25" i="4"/>
  <c r="J25" i="4"/>
  <c r="K25" i="4"/>
  <c r="L25" i="4"/>
  <c r="M25" i="4"/>
  <c r="N25" i="4"/>
  <c r="O25" i="4"/>
  <c r="P25" i="4"/>
  <c r="H26" i="4"/>
  <c r="I26" i="4"/>
  <c r="J26" i="4"/>
  <c r="K26" i="4"/>
  <c r="L26" i="4"/>
  <c r="M26" i="4"/>
  <c r="N26" i="4"/>
  <c r="O26" i="4"/>
  <c r="P26" i="4"/>
  <c r="H27" i="4"/>
  <c r="I27" i="4"/>
  <c r="J27" i="4"/>
  <c r="K27" i="4"/>
  <c r="L27" i="4"/>
  <c r="M27" i="4"/>
  <c r="N27" i="4"/>
  <c r="O27" i="4"/>
  <c r="P27" i="4"/>
  <c r="H28" i="4"/>
  <c r="I28" i="4"/>
  <c r="J28" i="4"/>
  <c r="K28" i="4"/>
  <c r="L28" i="4"/>
  <c r="M28" i="4"/>
  <c r="N28" i="4"/>
  <c r="O28" i="4"/>
  <c r="P28" i="4"/>
  <c r="H29" i="4"/>
  <c r="I29" i="4"/>
  <c r="J29" i="4"/>
  <c r="K29" i="4"/>
  <c r="L29" i="4"/>
  <c r="M29" i="4"/>
  <c r="N29" i="4"/>
  <c r="O29" i="4"/>
  <c r="P29" i="4"/>
  <c r="H30" i="4"/>
  <c r="I30" i="4"/>
  <c r="J30" i="4"/>
  <c r="K30" i="4"/>
  <c r="L30" i="4"/>
  <c r="M30" i="4"/>
  <c r="N30" i="4"/>
  <c r="O30" i="4"/>
  <c r="P30" i="4"/>
  <c r="H31" i="4"/>
  <c r="I31" i="4"/>
  <c r="J31" i="4"/>
  <c r="K31" i="4"/>
  <c r="L31" i="4"/>
  <c r="M31" i="4"/>
  <c r="N31" i="4"/>
  <c r="O31" i="4"/>
  <c r="P31" i="4"/>
  <c r="H32" i="4"/>
  <c r="I32" i="4"/>
  <c r="J32" i="4"/>
  <c r="K32" i="4"/>
  <c r="L32" i="4"/>
  <c r="M32" i="4"/>
  <c r="N32" i="4"/>
  <c r="O32" i="4"/>
  <c r="P32" i="4"/>
  <c r="I24" i="4"/>
  <c r="J24" i="4"/>
  <c r="K24" i="4"/>
  <c r="L24" i="4"/>
  <c r="M24" i="4"/>
  <c r="N24" i="4"/>
  <c r="O24" i="4"/>
  <c r="P24" i="4"/>
  <c r="H24" i="4"/>
  <c r="F22" i="1"/>
  <c r="B30" i="1"/>
  <c r="AC29" i="4"/>
  <c r="S31" i="4"/>
  <c r="T31" i="4"/>
  <c r="T42" i="4" s="1"/>
  <c r="U31" i="4"/>
  <c r="V31" i="4"/>
  <c r="W31" i="4"/>
  <c r="X31" i="4"/>
  <c r="Y31" i="4"/>
  <c r="Z31" i="4"/>
  <c r="AA31" i="4"/>
  <c r="AB31" i="4"/>
  <c r="AC31" i="4"/>
  <c r="AE29" i="4" s="1"/>
  <c r="AD31" i="4"/>
  <c r="AD42" i="4" s="1"/>
  <c r="S32" i="4"/>
  <c r="T32" i="4"/>
  <c r="U32" i="4"/>
  <c r="V32" i="4"/>
  <c r="W32" i="4"/>
  <c r="X32" i="4"/>
  <c r="Y32" i="4"/>
  <c r="Z32" i="4"/>
  <c r="AA32" i="4"/>
  <c r="AB32" i="4"/>
  <c r="AC32" i="4"/>
  <c r="AD32" i="4"/>
  <c r="S33" i="4"/>
  <c r="T33" i="4"/>
  <c r="U33" i="4"/>
  <c r="V33" i="4"/>
  <c r="W33" i="4"/>
  <c r="X33" i="4"/>
  <c r="Y33" i="4"/>
  <c r="Z33" i="4"/>
  <c r="AA33" i="4"/>
  <c r="AA42" i="4" s="1"/>
  <c r="AB33" i="4"/>
  <c r="AC33" i="4"/>
  <c r="AD33" i="4"/>
  <c r="S34" i="4"/>
  <c r="T34" i="4"/>
  <c r="U34" i="4"/>
  <c r="V34" i="4"/>
  <c r="W34" i="4"/>
  <c r="X34" i="4"/>
  <c r="AE34" i="4" s="1"/>
  <c r="Y34" i="4"/>
  <c r="Z34" i="4"/>
  <c r="AA34" i="4"/>
  <c r="AB34" i="4"/>
  <c r="AC34" i="4"/>
  <c r="AD34" i="4"/>
  <c r="S35" i="4"/>
  <c r="T35" i="4"/>
  <c r="U35" i="4"/>
  <c r="V35" i="4"/>
  <c r="W35" i="4"/>
  <c r="X35" i="4"/>
  <c r="Y35" i="4"/>
  <c r="Z35" i="4"/>
  <c r="AA35" i="4"/>
  <c r="AB35" i="4"/>
  <c r="AC35" i="4"/>
  <c r="AD35" i="4"/>
  <c r="S36" i="4"/>
  <c r="T36" i="4"/>
  <c r="U36" i="4"/>
  <c r="V36" i="4"/>
  <c r="W36" i="4"/>
  <c r="AE36" i="4" s="1"/>
  <c r="X36" i="4"/>
  <c r="Y36" i="4"/>
  <c r="Z36" i="4"/>
  <c r="AA36" i="4"/>
  <c r="AB36" i="4"/>
  <c r="AC36" i="4"/>
  <c r="AD36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39" i="4"/>
  <c r="T39" i="4"/>
  <c r="AE39" i="4" s="1"/>
  <c r="U39" i="4"/>
  <c r="V39" i="4"/>
  <c r="W39" i="4"/>
  <c r="X39" i="4"/>
  <c r="Y39" i="4"/>
  <c r="Z39" i="4"/>
  <c r="AA39" i="4"/>
  <c r="AB39" i="4"/>
  <c r="AE42" i="4" s="1"/>
  <c r="AC39" i="4"/>
  <c r="AD39" i="4"/>
  <c r="S40" i="4"/>
  <c r="T40" i="4"/>
  <c r="U40" i="4"/>
  <c r="V40" i="4"/>
  <c r="W40" i="4"/>
  <c r="X40" i="4"/>
  <c r="Y40" i="4"/>
  <c r="Z40" i="4"/>
  <c r="AA40" i="4"/>
  <c r="AB40" i="4"/>
  <c r="AC40" i="4"/>
  <c r="AD40" i="4"/>
  <c r="S41" i="4"/>
  <c r="T41" i="4"/>
  <c r="U41" i="4"/>
  <c r="V41" i="4"/>
  <c r="W41" i="4"/>
  <c r="X41" i="4"/>
  <c r="Y41" i="4"/>
  <c r="Z41" i="4"/>
  <c r="AA41" i="4"/>
  <c r="AB41" i="4"/>
  <c r="AC41" i="4"/>
  <c r="AD41" i="4"/>
  <c r="T30" i="4"/>
  <c r="U30" i="4"/>
  <c r="U42" i="4" s="1"/>
  <c r="V30" i="4"/>
  <c r="V42" i="4" s="1"/>
  <c r="W30" i="4"/>
  <c r="W42" i="4" s="1"/>
  <c r="X30" i="4"/>
  <c r="X42" i="4" s="1"/>
  <c r="Y30" i="4"/>
  <c r="Y42" i="4" s="1"/>
  <c r="Z30" i="4"/>
  <c r="Z42" i="4" s="1"/>
  <c r="AA30" i="4"/>
  <c r="AB30" i="4"/>
  <c r="AB42" i="4" s="1"/>
  <c r="AC30" i="4"/>
  <c r="AC42" i="4" s="1"/>
  <c r="AD30" i="4"/>
  <c r="S30" i="4"/>
  <c r="S42" i="4" s="1"/>
  <c r="AL37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H38" i="4"/>
  <c r="AI38" i="4"/>
  <c r="AJ38" i="4"/>
  <c r="AK38" i="4"/>
  <c r="AL38" i="4"/>
  <c r="AM38" i="4"/>
  <c r="AM54" i="4" s="1"/>
  <c r="AN38" i="4"/>
  <c r="AO38" i="4"/>
  <c r="AO54" i="4" s="1"/>
  <c r="AP38" i="4"/>
  <c r="AP54" i="4" s="1"/>
  <c r="AQ38" i="4"/>
  <c r="AR38" i="4"/>
  <c r="AS38" i="4"/>
  <c r="AT38" i="4"/>
  <c r="AU38" i="4"/>
  <c r="AU54" i="4" s="1"/>
  <c r="AV38" i="4"/>
  <c r="AV54" i="4" s="1"/>
  <c r="AG38" i="4"/>
  <c r="L23" i="4"/>
  <c r="W29" i="4"/>
  <c r="G15" i="2"/>
  <c r="G10" i="2"/>
  <c r="D15" i="2"/>
  <c r="E15" i="2"/>
  <c r="F15" i="2"/>
  <c r="C15" i="2"/>
  <c r="G12" i="2"/>
  <c r="G13" i="2"/>
  <c r="G14" i="2"/>
  <c r="G11" i="2"/>
  <c r="F4" i="2"/>
  <c r="F8" i="2"/>
  <c r="D8" i="2"/>
  <c r="E8" i="2"/>
  <c r="C8" i="2"/>
  <c r="F6" i="2"/>
  <c r="F7" i="2"/>
  <c r="F5" i="2"/>
  <c r="AR54" i="4" l="1"/>
  <c r="AN54" i="4"/>
  <c r="AE32" i="4"/>
  <c r="AE31" i="4"/>
  <c r="AE37" i="4"/>
  <c r="AE41" i="4"/>
  <c r="AK54" i="4"/>
  <c r="AI54" i="4"/>
  <c r="AL54" i="4"/>
  <c r="AJ54" i="4"/>
  <c r="AH54" i="4"/>
  <c r="AW53" i="4"/>
  <c r="AW52" i="4"/>
  <c r="AW51" i="4"/>
  <c r="AW50" i="4"/>
  <c r="AW48" i="4"/>
  <c r="AW47" i="4"/>
  <c r="AW46" i="4"/>
  <c r="AW45" i="4"/>
  <c r="AW44" i="4"/>
  <c r="AW43" i="4"/>
  <c r="AW42" i="4"/>
  <c r="AW41" i="4"/>
  <c r="AW40" i="4"/>
  <c r="AW39" i="4"/>
  <c r="AE33" i="4"/>
  <c r="AI37" i="4"/>
  <c r="AW54" i="4"/>
  <c r="AE40" i="4"/>
  <c r="AE38" i="4"/>
  <c r="AE35" i="4"/>
  <c r="S29" i="4"/>
  <c r="AT54" i="4"/>
  <c r="AS54" i="4"/>
  <c r="AW49" i="4"/>
  <c r="AQ54" i="4"/>
  <c r="U29" i="4"/>
  <c r="AE30" i="4"/>
  <c r="AG54" i="4"/>
  <c r="AW38" i="4"/>
  <c r="AW37" i="4"/>
  <c r="AG37" i="4"/>
  <c r="Q23" i="4"/>
  <c r="M33" i="4"/>
  <c r="L33" i="4"/>
  <c r="Q32" i="4"/>
  <c r="N33" i="4"/>
  <c r="Q30" i="4"/>
  <c r="K33" i="4"/>
  <c r="J33" i="4"/>
  <c r="Q28" i="4"/>
  <c r="Q31" i="4"/>
  <c r="Q33" i="4"/>
  <c r="Q26" i="4"/>
  <c r="Q29" i="4"/>
  <c r="I33" i="4"/>
  <c r="Q27" i="4"/>
  <c r="Q24" i="4"/>
  <c r="Q25" i="4"/>
  <c r="H23" i="4"/>
  <c r="O33" i="4"/>
  <c r="J23" i="4"/>
  <c r="H33" i="4"/>
  <c r="P33" i="4"/>
</calcChain>
</file>

<file path=xl/sharedStrings.xml><?xml version="1.0" encoding="utf-8"?>
<sst xmlns="http://schemas.openxmlformats.org/spreadsheetml/2006/main" count="59" uniqueCount="42">
  <si>
    <t>整理番号</t>
    <rPh sb="0" eb="4">
      <t>セイリバンゴウ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</si>
  <si>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</si>
  <si>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</si>
  <si>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</si>
  <si>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</si>
  <si>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入場料</t>
    <rPh sb="0" eb="2">
      <t>ニュウジョウ</t>
    </rPh>
    <rPh sb="2" eb="3">
      <t>リョウ</t>
    </rPh>
    <phoneticPr fontId="2"/>
  </si>
  <si>
    <t>参加日</t>
    <rPh sb="0" eb="3">
      <t>サンカビ</t>
    </rPh>
    <phoneticPr fontId="2"/>
  </si>
  <si>
    <t>遠藤　真紀</t>
    <rPh sb="0" eb="2">
      <t>エンドウ</t>
    </rPh>
    <rPh sb="3" eb="5">
      <t>マキ</t>
    </rPh>
    <phoneticPr fontId="4"/>
  </si>
  <si>
    <t>船橋</t>
    <rPh sb="0" eb="2">
      <t>フナバシ</t>
    </rPh>
    <phoneticPr fontId="2"/>
  </si>
  <si>
    <t>神谷　秋彦</t>
    <rPh sb="0" eb="2">
      <t>カミヤ</t>
    </rPh>
    <rPh sb="3" eb="5">
      <t>アキヒコ</t>
    </rPh>
    <phoneticPr fontId="4"/>
  </si>
  <si>
    <t>千葉</t>
    <rPh sb="0" eb="2">
      <t>チバ</t>
    </rPh>
    <phoneticPr fontId="2"/>
  </si>
  <si>
    <t>花の美術館入園料</t>
    <rPh sb="0" eb="1">
      <t>ハナ</t>
    </rPh>
    <rPh sb="2" eb="5">
      <t>ビジュツカン</t>
    </rPh>
    <rPh sb="5" eb="8">
      <t>ニュウエンリョウ</t>
    </rPh>
    <phoneticPr fontId="2"/>
  </si>
  <si>
    <t>川原　香織</t>
    <rPh sb="0" eb="2">
      <t>カワハラ</t>
    </rPh>
    <rPh sb="3" eb="5">
      <t>カオリ</t>
    </rPh>
    <phoneticPr fontId="4"/>
  </si>
  <si>
    <t>７０歳以上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</si>
  <si>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</si>
  <si>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それ以外</t>
    <rPh sb="2" eb="4">
      <t>イガイ</t>
    </rPh>
    <phoneticPr fontId="2"/>
  </si>
  <si>
    <t>福田　直樹</t>
    <rPh sb="0" eb="2">
      <t>フクダ</t>
    </rPh>
    <rPh sb="3" eb="5">
      <t>ナオキ</t>
    </rPh>
    <phoneticPr fontId="4"/>
  </si>
  <si>
    <t>斉藤　信也</t>
    <rPh sb="0" eb="2">
      <t>サイトウ</t>
    </rPh>
    <rPh sb="3" eb="5">
      <t>シンヤ</t>
    </rPh>
    <phoneticPr fontId="4"/>
  </si>
  <si>
    <t>坂本　利雄</t>
    <rPh sb="0" eb="2">
      <t>サカモト</t>
    </rPh>
    <rPh sb="3" eb="5">
      <t>トシオ</t>
    </rPh>
    <phoneticPr fontId="4"/>
  </si>
  <si>
    <t>山本　涼子</t>
    <rPh sb="0" eb="2">
      <t>ヤマモト</t>
    </rPh>
    <rPh sb="3" eb="5">
      <t>リョウコ</t>
    </rPh>
    <phoneticPr fontId="4"/>
  </si>
  <si>
    <t>市川</t>
    <rPh sb="0" eb="2">
      <t>イチカワ</t>
    </rPh>
    <phoneticPr fontId="2"/>
  </si>
  <si>
    <t>伊藤　隆</t>
    <rPh sb="0" eb="2">
      <t>イトウ</t>
    </rPh>
    <rPh sb="3" eb="4">
      <t>タカシ</t>
    </rPh>
    <phoneticPr fontId="4"/>
  </si>
  <si>
    <t>習志野</t>
    <rPh sb="0" eb="3">
      <t>ナラシノ</t>
    </rPh>
    <phoneticPr fontId="2"/>
  </si>
  <si>
    <t>浜野　陽子</t>
    <rPh sb="0" eb="2">
      <t>ハマノ</t>
    </rPh>
    <rPh sb="3" eb="5">
      <t>ヨウコ</t>
    </rPh>
    <phoneticPr fontId="4"/>
  </si>
  <si>
    <t>結城　夏江</t>
    <rPh sb="0" eb="2">
      <t>ユウキ</t>
    </rPh>
    <rPh sb="3" eb="5">
      <t>ナツエ</t>
    </rPh>
    <phoneticPr fontId="4"/>
  </si>
  <si>
    <t>八千代</t>
    <rPh sb="0" eb="3">
      <t>ヤチヨ</t>
    </rPh>
    <phoneticPr fontId="2"/>
  </si>
  <si>
    <t>白井　茜</t>
    <rPh sb="0" eb="2">
      <t>シライ</t>
    </rPh>
    <rPh sb="3" eb="4">
      <t>アカネ</t>
    </rPh>
    <phoneticPr fontId="4"/>
  </si>
  <si>
    <t>鎌ヶ谷</t>
    <rPh sb="0" eb="3">
      <t>カマガヤ</t>
    </rPh>
    <phoneticPr fontId="2"/>
  </si>
  <si>
    <t>梅畑　雄介</t>
    <rPh sb="0" eb="2">
      <t>ウメハタ</t>
    </rPh>
    <rPh sb="3" eb="5">
      <t>ユウスケ</t>
    </rPh>
    <phoneticPr fontId="4"/>
  </si>
  <si>
    <t>花岡　順</t>
    <rPh sb="0" eb="2">
      <t>ハナオカ</t>
    </rPh>
    <rPh sb="3" eb="4">
      <t>ジュン</t>
    </rPh>
    <phoneticPr fontId="4"/>
  </si>
  <si>
    <t>白井</t>
    <rPh sb="0" eb="2">
      <t>シロイ</t>
    </rPh>
    <phoneticPr fontId="2"/>
  </si>
  <si>
    <t>森下　真澄</t>
    <rPh sb="0" eb="2">
      <t>モリシタ</t>
    </rPh>
    <rPh sb="3" eb="5">
      <t>マスミ</t>
    </rPh>
    <phoneticPr fontId="4"/>
  </si>
  <si>
    <t>秋元　加津</t>
    <rPh sb="0" eb="2">
      <t>アキモト</t>
    </rPh>
    <rPh sb="3" eb="5">
      <t>カヅ</t>
    </rPh>
    <phoneticPr fontId="2"/>
  </si>
  <si>
    <t>利歳　定格</t>
    <rPh sb="0" eb="1">
      <t>リ</t>
    </rPh>
    <rPh sb="1" eb="2">
      <t>サイ</t>
    </rPh>
    <rPh sb="3" eb="5">
      <t>テイカク</t>
    </rPh>
    <phoneticPr fontId="2"/>
  </si>
  <si>
    <t>近藤　ももこ</t>
    <rPh sb="0" eb="2">
      <t>コンドウ</t>
    </rPh>
    <phoneticPr fontId="2"/>
  </si>
  <si>
    <t>佐藤　家子</t>
    <rPh sb="0" eb="2">
      <t>サトウ</t>
    </rPh>
    <rPh sb="3" eb="5">
      <t>イエコ</t>
    </rPh>
    <phoneticPr fontId="2"/>
  </si>
  <si>
    <t>松戸</t>
    <rPh sb="0" eb="2">
      <t>マツド</t>
    </rPh>
    <phoneticPr fontId="2"/>
  </si>
  <si>
    <t>林　もなみ</t>
    <rPh sb="0" eb="1">
      <t>ハヤシ</t>
    </rPh>
    <phoneticPr fontId="2"/>
  </si>
  <si>
    <t>櫛田　静観</t>
    <rPh sb="0" eb="2">
      <t>クシダ</t>
    </rPh>
    <rPh sb="3" eb="5">
      <t>セイカン</t>
    </rPh>
    <phoneticPr fontId="2"/>
  </si>
  <si>
    <t>合計</t>
    <rPh sb="0" eb="2">
      <t>ゴウケイ</t>
    </rPh>
    <phoneticPr fontId="2"/>
  </si>
  <si>
    <t>～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</si>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</sst>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円&quot;"/>
  </numFmts>
  <fonts count="10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 tint="4.9989318521683403E-2"/>
      <name val="游ゴシック"/>
      <family val="3"/>
      <charset val="128"/>
      <scheme val="minor"/>
    </font>
    <font>
      <sz val="14"/>
      <color theme="1" tint="4.9989318521683403E-2"/>
      <name val="游ゴシック"/>
      <family val="3"/>
      <charset val="128"/>
      <scheme val="minor"/>
    </font>
    <font>
      <sz val="9"/>
      <color theme="1" tint="4.9989318521683403E-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4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5" fillId="0" borderId="1" xfId="0" applyFont="1" applyBorder="1">
      <alignment vertical="center"/>
    </xf>
    <xf numFmtId="0" fontId="0" fillId="0" borderId="0" xfId="0" quotePrefix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 indent="1"/>
    </xf>
    <xf numFmtId="176" fontId="1" fillId="0" borderId="6" xfId="0" applyNumberFormat="1" applyFont="1" applyBorder="1" applyAlignment="1">
      <alignment horizontal="right" vertical="center" indent="1"/>
    </xf>
    <xf numFmtId="0" fontId="1" fillId="0" borderId="7" xfId="0" applyFont="1" applyBorder="1">
      <alignment vertical="center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quotePrefix="1" applyFont="1" applyBorder="1">
      <alignment vertical="center"/>
    </xf>
    <xf numFmtId="0" fontId="0" fillId="0" borderId="10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5" xfId="0" applyFont="1" applyBorder="1">
      <alignment vertical="center"/>
    </xf>
    <xf numFmtId="0" fontId="9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9D18E"/>
      <color rgb="FFEC7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106680</xdr:rowOff>
    </xdr:from>
    <xdr:to>
      <xdr:col>21</xdr:col>
      <xdr:colOff>601980</xdr:colOff>
      <xdr:row>28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3397F9-A103-49DB-82CB-DB09D5D7CA83}"/>
            </a:ext>
          </a:extLst>
        </xdr:cNvPr>
        <xdr:cNvSpPr txBox="1"/>
      </xdr:nvSpPr>
      <xdr:spPr>
        <a:xfrm>
          <a:off x="0" y="5151120"/>
          <a:ext cx="15849600" cy="12725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400">
            <a:solidFill>
              <a:schemeClr val="bg1"/>
            </a:solidFill>
          </a:endParaRPr>
        </a:p>
        <a:p>
          <a:r>
            <a:rPr kumimoji="1" lang="en-US" altLang="ja-JP" sz="2400">
              <a:solidFill>
                <a:schemeClr val="bg1"/>
              </a:solidFill>
            </a:rPr>
            <a:t>=IF(AND(E2="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",D2&gt;=70),100,IF(AND(E2="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",D2&lt;12),50,IF(E2="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",300,IF(D2&gt;=70,150,IF(D2&lt;12,100,500)))))</a:t>
          </a:r>
          <a:endParaRPr kumimoji="1" lang="ja-JP" altLang="en-US" sz="24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121920</xdr:colOff>
      <xdr:row>7</xdr:row>
      <xdr:rowOff>68580</xdr:rowOff>
    </xdr:from>
    <xdr:to>
      <xdr:col>28</xdr:col>
      <xdr:colOff>281940</xdr:colOff>
      <xdr:row>17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9A977E-6C52-4678-94CE-17CEA04759D5}"/>
            </a:ext>
          </a:extLst>
        </xdr:cNvPr>
        <xdr:cNvSpPr txBox="1"/>
      </xdr:nvSpPr>
      <xdr:spPr>
        <a:xfrm>
          <a:off x="5021580" y="1684020"/>
          <a:ext cx="15201900" cy="2270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課題　</a:t>
          </a:r>
          <a:r>
            <a:rPr kumimoji="1" lang="en-US" altLang="ja-JP" sz="2000" b="1"/>
            <a:t>1</a:t>
          </a:r>
        </a:p>
        <a:p>
          <a:r>
            <a:rPr kumimoji="1" lang="ja-JP" altLang="en-US" sz="2000" b="1"/>
            <a:t>年齢の列と、入場料の列に式を入れて表を完成してください。</a:t>
          </a:r>
          <a:endParaRPr kumimoji="1" lang="en-US" altLang="ja-JP" sz="2000" b="1"/>
        </a:p>
        <a:p>
          <a:endParaRPr kumimoji="1" lang="en-US" altLang="ja-JP" sz="2000" b="1"/>
        </a:p>
        <a:p>
          <a:r>
            <a:rPr kumimoji="1" lang="en-US" altLang="ja-JP" sz="2400" b="1">
              <a:solidFill>
                <a:srgbClr val="FF0000"/>
              </a:solidFill>
            </a:rPr>
            <a:t>=IF(AND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",D2&gt;=70)</a:t>
          </a:r>
          <a:r>
            <a:rPr kumimoji="1" lang="en-US" altLang="ja-JP" sz="2400" b="1">
              <a:solidFill>
                <a:srgbClr val="FF0000"/>
              </a:solidFill>
            </a:rPr>
            <a:t>,100,IF(AND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",D2&lt;12),</a:t>
          </a:r>
          <a:r>
            <a:rPr kumimoji="1" lang="en-US" altLang="ja-JP" sz="2400" b="1">
              <a:solidFill>
                <a:srgbClr val="FF0000"/>
              </a:solidFill>
            </a:rPr>
            <a:t>50,IF(E2="</a:t>
          </a:r>
          <a:r>
            <a:rPr kumimoji="1" lang="ja-JP" altLang="en-US" sz="2400" b="1">
              <a:solidFill>
                <a:srgbClr val="FF0000"/>
              </a:solidFill>
            </a:rPr>
            <a:t>船橋</a:t>
          </a:r>
          <a:r>
            <a:rPr kumimoji="1" lang="en-US" altLang="ja-JP" sz="2400" b="1">
              <a:solidFill>
                <a:srgbClr val="FF0000"/>
              </a:solidFill>
            </a:rPr>
            <a:t>",300,IF(D2&gt;=70,150,IF(D2&lt;12,100,500)))))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511387</xdr:colOff>
      <xdr:row>3</xdr:row>
      <xdr:rowOff>188686</xdr:rowOff>
    </xdr:from>
    <xdr:to>
      <xdr:col>8</xdr:col>
      <xdr:colOff>450427</xdr:colOff>
      <xdr:row>14</xdr:row>
      <xdr:rowOff>127726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44C91D-1B1E-2523-A578-4C4E2D4A9013}"/>
            </a:ext>
          </a:extLst>
        </xdr:cNvPr>
        <xdr:cNvSpPr/>
      </xdr:nvSpPr>
      <xdr:spPr>
        <a:xfrm>
          <a:off x="511387" y="878115"/>
          <a:ext cx="5293199" cy="2466944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400">
            <a:solidFill>
              <a:schemeClr val="bg1"/>
            </a:solidFill>
          </a:endParaRPr>
        </a:p>
        <a:p>
          <a:pPr algn="l"/>
          <a:endParaRPr kumimoji="1" lang="en-US" altLang="ja-JP" sz="2400">
            <a:solidFill>
              <a:schemeClr val="bg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船橋市民</a:t>
          </a:r>
        </a:p>
      </xdr:txBody>
    </xdr:sp>
    <xdr:clientData/>
  </xdr:twoCellAnchor>
  <xdr:twoCellAnchor>
    <xdr:from>
      <xdr:col>1</xdr:col>
      <xdr:colOff>387047</xdr:colOff>
      <xdr:row>0</xdr:row>
      <xdr:rowOff>0</xdr:rowOff>
    </xdr:from>
    <xdr:to>
      <xdr:col>3</xdr:col>
      <xdr:colOff>607825</xdr:colOff>
      <xdr:row>8</xdr:row>
      <xdr:rowOff>44874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6549EBC-D696-8678-B930-AF149297F73C}"/>
            </a:ext>
          </a:extLst>
        </xdr:cNvPr>
        <xdr:cNvSpPr/>
      </xdr:nvSpPr>
      <xdr:spPr>
        <a:xfrm>
          <a:off x="1056317" y="0"/>
          <a:ext cx="1559318" cy="1883350"/>
        </a:xfrm>
        <a:prstGeom prst="ellipse">
          <a:avLst/>
        </a:prstGeom>
        <a:solidFill>
          <a:srgbClr val="EC7728">
            <a:alpha val="25882"/>
          </a:srgb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en-US" altLang="ja-JP" sz="1800"/>
            <a:t>70</a:t>
          </a:r>
          <a:r>
            <a:rPr kumimoji="1" lang="ja-JP" altLang="en-US" sz="1800"/>
            <a:t>歳以上</a:t>
          </a:r>
        </a:p>
      </xdr:txBody>
    </xdr:sp>
    <xdr:clientData/>
  </xdr:twoCellAnchor>
  <xdr:twoCellAnchor>
    <xdr:from>
      <xdr:col>5</xdr:col>
      <xdr:colOff>451878</xdr:colOff>
      <xdr:row>8</xdr:row>
      <xdr:rowOff>32253</xdr:rowOff>
    </xdr:from>
    <xdr:to>
      <xdr:col>8</xdr:col>
      <xdr:colOff>274159</xdr:colOff>
      <xdr:row>17</xdr:row>
      <xdr:rowOff>40316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63B4A0-D578-DCAA-16FC-A7CD2B5C49A8}"/>
            </a:ext>
          </a:extLst>
        </xdr:cNvPr>
        <xdr:cNvSpPr/>
      </xdr:nvSpPr>
      <xdr:spPr>
        <a:xfrm>
          <a:off x="3798227" y="1870729"/>
          <a:ext cx="1830091" cy="2076349"/>
        </a:xfrm>
        <a:prstGeom prst="ellipse">
          <a:avLst/>
        </a:prstGeom>
        <a:solidFill>
          <a:srgbClr val="A9D18E">
            <a:alpha val="60000"/>
          </a:srgb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2000"/>
            <a:t>１２歳未満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502920</xdr:colOff>
      <xdr:row>0</xdr:row>
      <xdr:rowOff>76200</xdr:rowOff>
    </xdr:from>
    <xdr:to>
      <xdr:col>31</xdr:col>
      <xdr:colOff>23107</xdr:colOff>
      <xdr:row>14</xdr:row>
      <xdr:rowOff>23110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9094B76-0C46-B609-8CAB-7C804BCAC353}"/>
            </a:ext>
          </a:extLst>
        </xdr:cNvPr>
        <xdr:cNvGrpSpPr/>
      </xdr:nvGrpSpPr>
      <xdr:grpSpPr>
        <a:xfrm>
          <a:off x="8221980" y="76200"/>
          <a:ext cx="2872987" cy="3634990"/>
          <a:chOff x="4160520" y="312420"/>
          <a:chExt cx="2872987" cy="3162550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221622FE-8775-631E-FF9C-55E3AA966D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83380" y="586740"/>
            <a:ext cx="2850127" cy="288823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1D3EC97-DD6D-ECB5-E33B-07246EC70699}"/>
              </a:ext>
            </a:extLst>
          </xdr:cNvPr>
          <xdr:cNvSpPr txBox="1"/>
        </xdr:nvSpPr>
        <xdr:spPr>
          <a:xfrm>
            <a:off x="4160520" y="312420"/>
            <a:ext cx="1303020" cy="3657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ホームタブ</a:t>
            </a: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106680</xdr:colOff>
      <xdr:row>0</xdr:row>
      <xdr:rowOff>182880</xdr:rowOff>
    </xdr:from>
    <xdr:to>
      <xdr:col>26</xdr:col>
      <xdr:colOff>426720</xdr:colOff>
      <xdr:row>3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4941337-E8D4-75E9-8AF1-468482E253EA}"/>
            </a:ext>
          </a:extLst>
        </xdr:cNvPr>
        <xdr:cNvSpPr txBox="1"/>
      </xdr:nvSpPr>
      <xdr:spPr>
        <a:xfrm>
          <a:off x="106680" y="182880"/>
          <a:ext cx="8039100" cy="9982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課題　</a:t>
          </a:r>
          <a:r>
            <a:rPr kumimoji="1" lang="en-US" altLang="ja-JP" sz="1600" b="1"/>
            <a:t>2</a:t>
          </a:r>
        </a:p>
        <a:p>
          <a:r>
            <a:rPr kumimoji="1" lang="en-US" altLang="ja-JP" sz="1400" b="1"/>
            <a:t>3×3,</a:t>
          </a:r>
          <a:r>
            <a:rPr kumimoji="1" lang="ja-JP" altLang="en-US" sz="1400" b="1"/>
            <a:t>　</a:t>
          </a:r>
          <a:r>
            <a:rPr kumimoji="1" lang="en-US" altLang="ja-JP" sz="1400" b="1"/>
            <a:t>4×4</a:t>
          </a:r>
          <a:r>
            <a:rPr kumimoji="1" lang="ja-JP" altLang="en-US" sz="1400" b="1"/>
            <a:t>　の二つの魔法陣を使って、</a:t>
          </a:r>
          <a:r>
            <a:rPr kumimoji="1" lang="en-US" altLang="ja-JP" sz="1400" b="1"/>
            <a:t>9×9</a:t>
          </a:r>
          <a:r>
            <a:rPr kumimoji="1" lang="ja-JP" altLang="en-US" sz="1400" b="1"/>
            <a:t>、</a:t>
          </a:r>
          <a:r>
            <a:rPr kumimoji="1" lang="en-US" altLang="ja-JP" sz="1400" b="1"/>
            <a:t>12×12</a:t>
          </a:r>
          <a:r>
            <a:rPr kumimoji="1" lang="ja-JP" altLang="en-US" sz="1400" b="1"/>
            <a:t>、</a:t>
          </a:r>
          <a:r>
            <a:rPr kumimoji="1" lang="en-US" altLang="ja-JP" sz="1400" b="1"/>
            <a:t>16×16</a:t>
          </a:r>
          <a:r>
            <a:rPr kumimoji="1" lang="ja-JP" altLang="en-US" sz="1400" b="1"/>
            <a:t>の３つの魔法陣を作りましょう。</a:t>
          </a:r>
        </a:p>
      </xdr:txBody>
    </xdr:sp>
    <xdr:clientData/>
  </xdr:twoCellAnchor>
  <xdr:twoCellAnchor>
    <xdr:from>
      <xdr:col>9</xdr:col>
      <xdr:colOff>198120</xdr:colOff>
      <xdr:row>6</xdr:row>
      <xdr:rowOff>152400</xdr:rowOff>
    </xdr:from>
    <xdr:to>
      <xdr:col>25</xdr:col>
      <xdr:colOff>617220</xdr:colOff>
      <xdr:row>12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F9E0ABA-CF4A-9CF8-F557-92B5C39E6C58}"/>
            </a:ext>
          </a:extLst>
        </xdr:cNvPr>
        <xdr:cNvSpPr txBox="1"/>
      </xdr:nvSpPr>
      <xdr:spPr>
        <a:xfrm>
          <a:off x="2735580" y="1988820"/>
          <a:ext cx="4930140" cy="1234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accent5">
                  <a:lumMod val="75000"/>
                </a:schemeClr>
              </a:solidFill>
            </a:rPr>
            <a:t>課題その①　作り方を考えます。</a:t>
          </a:r>
        </a:p>
        <a:p>
          <a:endParaRPr kumimoji="1" lang="ja-JP" altLang="en-US" sz="1600" b="1">
            <a:solidFill>
              <a:schemeClr val="accent5">
                <a:lumMod val="75000"/>
              </a:schemeClr>
            </a:solidFill>
          </a:endParaRPr>
        </a:p>
        <a:p>
          <a:r>
            <a:rPr kumimoji="1" lang="ja-JP" altLang="en-US" sz="1600" b="1">
              <a:solidFill>
                <a:schemeClr val="accent5">
                  <a:lumMod val="75000"/>
                </a:schemeClr>
              </a:solidFill>
            </a:rPr>
            <a:t>課題その②　速やかな作成方法工夫します。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0C18-35A9-4D5C-BFD1-1B08B4519023}">
  <dimension ref="A1:L30"/>
  <sheetViews>
    <sheetView tabSelected="1" workbookViewId="0">
      <selection activeCell="I21" sqref="I21"/>
    </sheetView>
  </sheetViews>
  <sheetFormatPr defaultRowHeight="18"/>
  <cols>
    <col min="1" max="1" width="8.796875" style="19"/>
    <col min="2" max="2" width="14.8984375" customWidth="1"/>
    <col min="3" max="3" width="14.3984375" customWidth="1"/>
    <col min="4" max="4" width="7.3984375" customWidth="1"/>
    <col min="5" max="5" width="8.796875" style="19"/>
    <col min="6" max="6" width="10" customWidth="1"/>
    <col min="9" max="9" width="8.796875" customWidth="1"/>
    <col min="10" max="10" width="9.69921875" customWidth="1"/>
    <col min="11" max="11" width="10.5" customWidth="1"/>
    <col min="12" max="12" width="10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6</v>
      </c>
      <c r="I1" s="3">
        <v>44811</v>
      </c>
    </row>
    <row r="2" spans="1:12">
      <c r="A2" s="4">
        <v>1</v>
      </c>
      <c r="B2" s="5" t="s">
        <v>7</v>
      </c>
      <c r="C2" s="6">
        <v>16594</v>
      </c>
      <c r="D2" s="7"/>
      <c r="E2" s="4" t="s">
        <v>8</v>
      </c>
      <c r="F2" s="28"/>
      <c r="G2" s="9"/>
    </row>
    <row r="3" spans="1:12" ht="18.600000000000001" thickBot="1">
      <c r="A3" s="4">
        <v>2</v>
      </c>
      <c r="B3" s="5" t="s">
        <v>9</v>
      </c>
      <c r="C3" s="6">
        <v>20518</v>
      </c>
      <c r="D3" s="7"/>
      <c r="E3" s="4" t="s">
        <v>10</v>
      </c>
      <c r="F3" s="8"/>
      <c r="I3" s="2" t="s">
        <v>11</v>
      </c>
      <c r="J3" s="2"/>
      <c r="K3" s="2"/>
      <c r="L3" s="2"/>
    </row>
    <row r="4" spans="1:12">
      <c r="A4" s="4">
        <v>3</v>
      </c>
      <c r="B4" s="5" t="s">
        <v>12</v>
      </c>
      <c r="C4" s="6">
        <v>33304</v>
      </c>
      <c r="D4" s="7"/>
      <c r="E4" s="4" t="s">
        <v>8</v>
      </c>
      <c r="F4" s="8"/>
      <c r="I4" s="10"/>
      <c r="J4" s="11" t="s">
        <v>13</v>
      </c>
      <c r="K4" s="11" t="s">
        <v>14</v>
      </c>
      <c r="L4" s="12" t="s">
        <v>15</v>
      </c>
    </row>
    <row r="5" spans="1:12">
      <c r="A5" s="4">
        <v>4</v>
      </c>
      <c r="B5" s="5" t="s">
        <v>16</v>
      </c>
      <c r="C5" s="6">
        <v>41775</v>
      </c>
      <c r="D5" s="7"/>
      <c r="E5" s="4" t="s">
        <v>8</v>
      </c>
      <c r="F5" s="8"/>
      <c r="I5" s="13" t="s">
        <v>8</v>
      </c>
      <c r="J5" s="14">
        <v>100</v>
      </c>
      <c r="K5" s="14">
        <v>50</v>
      </c>
      <c r="L5" s="15">
        <v>300</v>
      </c>
    </row>
    <row r="6" spans="1:12" ht="18.600000000000001" thickBot="1">
      <c r="A6" s="4">
        <v>5</v>
      </c>
      <c r="B6" s="5" t="s">
        <v>17</v>
      </c>
      <c r="C6" s="6">
        <v>23164</v>
      </c>
      <c r="D6" s="7"/>
      <c r="E6" s="4" t="s">
        <v>8</v>
      </c>
      <c r="F6" s="8"/>
      <c r="I6" s="16" t="s">
        <v>15</v>
      </c>
      <c r="J6" s="17">
        <v>150</v>
      </c>
      <c r="K6" s="17">
        <v>100</v>
      </c>
      <c r="L6" s="18">
        <v>500</v>
      </c>
    </row>
    <row r="7" spans="1:12">
      <c r="A7" s="4">
        <v>6</v>
      </c>
      <c r="B7" s="5" t="s">
        <v>18</v>
      </c>
      <c r="C7" s="6">
        <v>42434</v>
      </c>
      <c r="D7" s="7"/>
      <c r="E7" s="4" t="s">
        <v>8</v>
      </c>
      <c r="F7" s="8"/>
    </row>
    <row r="8" spans="1:12">
      <c r="A8" s="4">
        <v>7</v>
      </c>
      <c r="B8" s="5" t="s">
        <v>19</v>
      </c>
      <c r="C8" s="6">
        <v>41800</v>
      </c>
      <c r="D8" s="7"/>
      <c r="E8" s="4" t="s">
        <v>20</v>
      </c>
      <c r="F8" s="8"/>
    </row>
    <row r="9" spans="1:12">
      <c r="A9" s="4">
        <v>8</v>
      </c>
      <c r="B9" s="5" t="s">
        <v>21</v>
      </c>
      <c r="C9" s="6">
        <v>19178</v>
      </c>
      <c r="D9" s="7"/>
      <c r="E9" s="4" t="s">
        <v>22</v>
      </c>
      <c r="F9" s="8"/>
    </row>
    <row r="10" spans="1:12">
      <c r="A10" s="4">
        <v>9</v>
      </c>
      <c r="B10" s="5" t="s">
        <v>23</v>
      </c>
      <c r="C10" s="6">
        <v>24567</v>
      </c>
      <c r="D10" s="7"/>
      <c r="E10" s="4" t="s">
        <v>8</v>
      </c>
      <c r="F10" s="8"/>
    </row>
    <row r="11" spans="1:12">
      <c r="A11" s="4">
        <v>10</v>
      </c>
      <c r="B11" s="5" t="s">
        <v>24</v>
      </c>
      <c r="C11" s="6">
        <v>33994</v>
      </c>
      <c r="D11" s="7"/>
      <c r="E11" s="4" t="s">
        <v>25</v>
      </c>
      <c r="F11" s="8"/>
    </row>
    <row r="12" spans="1:12">
      <c r="A12" s="4">
        <v>11</v>
      </c>
      <c r="B12" s="5" t="s">
        <v>26</v>
      </c>
      <c r="C12" s="6">
        <v>14736</v>
      </c>
      <c r="D12" s="7"/>
      <c r="E12" s="4" t="s">
        <v>27</v>
      </c>
      <c r="F12" s="8"/>
    </row>
    <row r="13" spans="1:12">
      <c r="A13" s="4">
        <v>12</v>
      </c>
      <c r="B13" s="5" t="s">
        <v>28</v>
      </c>
      <c r="C13" s="6">
        <v>34304</v>
      </c>
      <c r="D13" s="7"/>
      <c r="E13" s="4" t="s">
        <v>8</v>
      </c>
      <c r="F13" s="8"/>
    </row>
    <row r="14" spans="1:12">
      <c r="A14" s="4">
        <v>13</v>
      </c>
      <c r="B14" s="5" t="s">
        <v>29</v>
      </c>
      <c r="C14" s="6">
        <v>24543</v>
      </c>
      <c r="D14" s="7"/>
      <c r="E14" s="4" t="s">
        <v>30</v>
      </c>
      <c r="F14" s="8"/>
    </row>
    <row r="15" spans="1:12">
      <c r="A15" s="4">
        <v>14</v>
      </c>
      <c r="B15" s="5" t="s">
        <v>31</v>
      </c>
      <c r="C15" s="6">
        <v>19209</v>
      </c>
      <c r="D15" s="7"/>
      <c r="E15" s="4" t="s">
        <v>8</v>
      </c>
      <c r="F15" s="8"/>
    </row>
    <row r="16" spans="1:12">
      <c r="A16" s="4">
        <v>15</v>
      </c>
      <c r="B16" s="5" t="s">
        <v>32</v>
      </c>
      <c r="C16" s="6">
        <v>36161</v>
      </c>
      <c r="D16" s="7"/>
      <c r="E16" s="4" t="s">
        <v>8</v>
      </c>
      <c r="F16" s="8"/>
    </row>
    <row r="17" spans="1:6">
      <c r="A17" s="4">
        <v>16</v>
      </c>
      <c r="B17" s="5" t="s">
        <v>33</v>
      </c>
      <c r="C17" s="6">
        <v>39617</v>
      </c>
      <c r="D17" s="7"/>
      <c r="E17" s="4" t="s">
        <v>8</v>
      </c>
      <c r="F17" s="8"/>
    </row>
    <row r="18" spans="1:6">
      <c r="A18" s="4">
        <v>17</v>
      </c>
      <c r="B18" s="5" t="s">
        <v>34</v>
      </c>
      <c r="C18" s="6">
        <v>41798</v>
      </c>
      <c r="D18" s="7"/>
      <c r="E18" s="4" t="s">
        <v>8</v>
      </c>
      <c r="F18" s="8"/>
    </row>
    <row r="19" spans="1:6">
      <c r="A19" s="4">
        <v>18</v>
      </c>
      <c r="B19" s="5" t="s">
        <v>35</v>
      </c>
      <c r="C19" s="6">
        <v>19209</v>
      </c>
      <c r="D19" s="7"/>
      <c r="E19" s="4" t="s">
        <v>36</v>
      </c>
      <c r="F19" s="8"/>
    </row>
    <row r="20" spans="1:6">
      <c r="A20" s="4">
        <v>19</v>
      </c>
      <c r="B20" s="5" t="s">
        <v>37</v>
      </c>
      <c r="C20" s="6">
        <v>41860</v>
      </c>
      <c r="D20" s="7"/>
      <c r="E20" s="4" t="s">
        <v>10</v>
      </c>
      <c r="F20" s="8"/>
    </row>
    <row r="21" spans="1:6">
      <c r="A21" s="4">
        <v>20</v>
      </c>
      <c r="B21" s="5" t="s">
        <v>38</v>
      </c>
      <c r="C21" s="6">
        <v>40758</v>
      </c>
      <c r="D21" s="7"/>
      <c r="E21" s="4" t="s">
        <v>8</v>
      </c>
      <c r="F21" s="8"/>
    </row>
    <row r="22" spans="1:6">
      <c r="A22" s="29" t="s">
        <v>39</v>
      </c>
      <c r="B22" s="29"/>
      <c r="C22" s="29"/>
      <c r="D22" s="29"/>
      <c r="E22" s="29"/>
      <c r="F22">
        <f>SUM(F2:F21)</f>
        <v>0</v>
      </c>
    </row>
    <row r="30" spans="1:6">
      <c r="B30">
        <f>IF(OR(AND(D2&gt;=70,E2="船橋"),AND(E2&lt;&gt;"船橋",D2&lt;12)),100,IF(AND(E2="船橋",D2&lt;12),50,IF(AND(E2&lt;&gt;"船橋",D2&gt;=70),150,IF(E2="船橋",300,500))))</f>
        <v>50</v>
      </c>
    </row>
  </sheetData>
  <mergeCells count="1">
    <mergeCell ref="A22:E22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D6D0-E5AC-49BC-BE3A-8935CF2E49D8}">
  <dimension ref="A1"/>
  <sheetViews>
    <sheetView showGridLines="0" zoomScale="131" zoomScaleNormal="131" workbookViewId="0">
      <selection activeCell="C21" sqref="C21"/>
    </sheetView>
  </sheetViews>
  <sheetFormatPr defaultRowHeight="18"/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79E5-A18E-4091-982E-AB7BBB0EE7EB}">
  <dimension ref="C1:G15"/>
  <sheetViews>
    <sheetView workbookViewId="0">
      <selection activeCell="AG21" sqref="AG21"/>
    </sheetView>
  </sheetViews>
  <sheetFormatPr defaultRowHeight="18"/>
  <cols>
    <col min="1" max="25" width="3.69921875" customWidth="1"/>
  </cols>
  <sheetData>
    <row r="1" spans="3:7" ht="30" customHeight="1"/>
    <row r="2" spans="3:7" ht="30" customHeight="1"/>
    <row r="3" spans="3:7" ht="30" customHeight="1"/>
    <row r="4" spans="3:7" ht="18.600000000000001" thickBot="1">
      <c r="C4" s="19"/>
      <c r="D4" s="19"/>
      <c r="E4" s="19"/>
      <c r="F4" s="19">
        <f>SUM(E5,D6,C7)</f>
        <v>15</v>
      </c>
    </row>
    <row r="5" spans="3:7">
      <c r="C5" s="20">
        <v>2</v>
      </c>
      <c r="D5" s="21">
        <v>7</v>
      </c>
      <c r="E5" s="22">
        <v>6</v>
      </c>
      <c r="F5" s="19">
        <f>SUM(C5:E5)</f>
        <v>15</v>
      </c>
    </row>
    <row r="6" spans="3:7">
      <c r="C6" s="23">
        <v>9</v>
      </c>
      <c r="D6" s="4">
        <v>5</v>
      </c>
      <c r="E6" s="24">
        <v>1</v>
      </c>
      <c r="F6" s="19">
        <f t="shared" ref="F6:F7" si="0">SUM(C6:E6)</f>
        <v>15</v>
      </c>
    </row>
    <row r="7" spans="3:7" ht="18.600000000000001" thickBot="1">
      <c r="C7" s="25">
        <v>4</v>
      </c>
      <c r="D7" s="26">
        <v>3</v>
      </c>
      <c r="E7" s="27">
        <v>8</v>
      </c>
      <c r="F7" s="19">
        <f t="shared" si="0"/>
        <v>15</v>
      </c>
    </row>
    <row r="8" spans="3:7">
      <c r="C8" s="19">
        <f>SUM(C5:C7)</f>
        <v>15</v>
      </c>
      <c r="D8" s="19">
        <f t="shared" ref="D8:E8" si="1">SUM(D5:D7)</f>
        <v>15</v>
      </c>
      <c r="E8" s="19">
        <f t="shared" si="1"/>
        <v>15</v>
      </c>
      <c r="F8" s="19">
        <f>SUM(E7,D6,C5)</f>
        <v>15</v>
      </c>
    </row>
    <row r="10" spans="3:7" ht="18.600000000000001" thickBot="1">
      <c r="C10" s="19"/>
      <c r="D10" s="19"/>
      <c r="E10" s="19"/>
      <c r="F10" s="19"/>
      <c r="G10" s="19">
        <f>SUM(F11,E12,D13,C14)</f>
        <v>34</v>
      </c>
    </row>
    <row r="11" spans="3:7">
      <c r="C11" s="20">
        <v>1</v>
      </c>
      <c r="D11" s="21">
        <v>12</v>
      </c>
      <c r="E11" s="21">
        <v>13</v>
      </c>
      <c r="F11" s="22">
        <v>8</v>
      </c>
      <c r="G11" s="19">
        <f>SUM(C11:F11)</f>
        <v>34</v>
      </c>
    </row>
    <row r="12" spans="3:7">
      <c r="C12" s="23">
        <v>15</v>
      </c>
      <c r="D12" s="4">
        <v>6</v>
      </c>
      <c r="E12" s="4">
        <v>3</v>
      </c>
      <c r="F12" s="24">
        <v>10</v>
      </c>
      <c r="G12" s="19">
        <f t="shared" ref="G12:G14" si="2">SUM(C12:F12)</f>
        <v>34</v>
      </c>
    </row>
    <row r="13" spans="3:7">
      <c r="C13" s="23">
        <v>4</v>
      </c>
      <c r="D13" s="4">
        <v>9</v>
      </c>
      <c r="E13" s="4">
        <v>16</v>
      </c>
      <c r="F13" s="24">
        <v>5</v>
      </c>
      <c r="G13" s="19">
        <f t="shared" si="2"/>
        <v>34</v>
      </c>
    </row>
    <row r="14" spans="3:7" ht="18.600000000000001" thickBot="1">
      <c r="C14" s="25">
        <v>14</v>
      </c>
      <c r="D14" s="26">
        <v>7</v>
      </c>
      <c r="E14" s="26">
        <v>2</v>
      </c>
      <c r="F14" s="27">
        <v>11</v>
      </c>
      <c r="G14" s="19">
        <f t="shared" si="2"/>
        <v>34</v>
      </c>
    </row>
    <row r="15" spans="3:7">
      <c r="C15" s="19">
        <f>SUM(C11:C14)</f>
        <v>34</v>
      </c>
      <c r="D15" s="19">
        <f t="shared" ref="D15:F15" si="3">SUM(D11:D14)</f>
        <v>34</v>
      </c>
      <c r="E15" s="19">
        <f t="shared" si="3"/>
        <v>34</v>
      </c>
      <c r="F15" s="19">
        <f t="shared" si="3"/>
        <v>34</v>
      </c>
      <c r="G15" s="19">
        <f>SUM(C11,D12,E13,F14)</f>
        <v>34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B31A-1123-472D-95B0-2512CF77149F}">
  <dimension ref="A1:AX55"/>
  <sheetViews>
    <sheetView topLeftCell="A13" workbookViewId="0">
      <selection activeCell="C30" sqref="C30"/>
    </sheetView>
  </sheetViews>
  <sheetFormatPr defaultRowHeight="18"/>
  <cols>
    <col min="1" max="6" width="4.69921875" customWidth="1"/>
    <col min="7" max="7" width="1.5" customWidth="1"/>
    <col min="8" max="17" width="4.69921875" customWidth="1"/>
    <col min="18" max="18" width="1.296875" customWidth="1"/>
    <col min="19" max="22" width="4.69921875" customWidth="1"/>
    <col min="23" max="23" width="5.8984375" customWidth="1"/>
    <col min="24" max="27" width="4.69921875" customWidth="1"/>
    <col min="28" max="31" width="4.8984375" customWidth="1"/>
    <col min="32" max="32" width="1.09765625" customWidth="1"/>
    <col min="33" max="49" width="5.3984375" customWidth="1"/>
    <col min="50" max="53" width="4.19921875" customWidth="1"/>
  </cols>
  <sheetData>
    <row r="1" spans="1:50" ht="19.2" customHeight="1">
      <c r="A1" s="30"/>
      <c r="B1" s="30"/>
      <c r="C1" s="30"/>
      <c r="D1" s="30"/>
      <c r="E1" s="30"/>
      <c r="F1" s="30"/>
      <c r="G1" s="31"/>
      <c r="H1" s="32">
        <v>9</v>
      </c>
      <c r="I1" s="32" t="s">
        <v>41</v>
      </c>
      <c r="J1" s="32">
        <v>9</v>
      </c>
      <c r="K1" s="32"/>
      <c r="L1" s="32"/>
      <c r="M1" s="32"/>
      <c r="N1" s="32"/>
      <c r="O1" s="32"/>
      <c r="P1" s="32"/>
      <c r="Q1" s="32"/>
      <c r="R1" s="33"/>
      <c r="S1" s="32">
        <v>12</v>
      </c>
      <c r="T1" s="32" t="s">
        <v>41</v>
      </c>
      <c r="U1" s="32">
        <v>12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  <c r="AG1" s="32">
        <v>16</v>
      </c>
      <c r="AH1" s="32" t="s">
        <v>41</v>
      </c>
      <c r="AI1" s="32">
        <v>16</v>
      </c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.600000000000001" thickBot="1">
      <c r="A2" s="30"/>
      <c r="B2" s="30"/>
      <c r="C2" s="30"/>
      <c r="D2" s="30"/>
      <c r="E2" s="30"/>
      <c r="F2" s="30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1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>
      <c r="A3" s="30"/>
      <c r="B3" s="34">
        <v>2</v>
      </c>
      <c r="C3" s="35">
        <v>7</v>
      </c>
      <c r="D3" s="36">
        <v>6</v>
      </c>
      <c r="E3" s="30"/>
      <c r="F3" s="30"/>
      <c r="G3" s="31"/>
      <c r="H3" s="34">
        <v>2</v>
      </c>
      <c r="I3" s="35">
        <v>2</v>
      </c>
      <c r="J3" s="36">
        <v>2</v>
      </c>
      <c r="K3" s="34">
        <v>7</v>
      </c>
      <c r="L3" s="35">
        <v>7</v>
      </c>
      <c r="M3" s="36">
        <v>7</v>
      </c>
      <c r="N3" s="34">
        <v>6</v>
      </c>
      <c r="O3" s="35">
        <v>6</v>
      </c>
      <c r="P3" s="36">
        <v>6</v>
      </c>
      <c r="Q3" s="30"/>
      <c r="R3" s="31"/>
      <c r="S3" s="34">
        <v>1</v>
      </c>
      <c r="T3" s="35">
        <v>1</v>
      </c>
      <c r="U3" s="36">
        <v>1</v>
      </c>
      <c r="V3" s="34">
        <v>12</v>
      </c>
      <c r="W3" s="35">
        <v>12</v>
      </c>
      <c r="X3" s="36">
        <v>12</v>
      </c>
      <c r="Y3" s="34">
        <v>13</v>
      </c>
      <c r="Z3" s="35">
        <v>13</v>
      </c>
      <c r="AA3" s="36">
        <v>13</v>
      </c>
      <c r="AB3" s="34">
        <v>8</v>
      </c>
      <c r="AC3" s="35">
        <v>8</v>
      </c>
      <c r="AD3" s="36">
        <v>8</v>
      </c>
      <c r="AE3" s="30"/>
      <c r="AF3" s="31"/>
      <c r="AG3" s="34">
        <v>1</v>
      </c>
      <c r="AH3" s="35">
        <v>1</v>
      </c>
      <c r="AI3" s="35">
        <v>1</v>
      </c>
      <c r="AJ3" s="36">
        <v>1</v>
      </c>
      <c r="AK3" s="34">
        <v>12</v>
      </c>
      <c r="AL3" s="35">
        <v>12</v>
      </c>
      <c r="AM3" s="35">
        <v>12</v>
      </c>
      <c r="AN3" s="36">
        <v>12</v>
      </c>
      <c r="AO3" s="34">
        <v>13</v>
      </c>
      <c r="AP3" s="35">
        <v>13</v>
      </c>
      <c r="AQ3" s="35">
        <v>13</v>
      </c>
      <c r="AR3" s="36">
        <v>13</v>
      </c>
      <c r="AS3" s="34">
        <v>8</v>
      </c>
      <c r="AT3" s="35">
        <v>8</v>
      </c>
      <c r="AU3" s="35">
        <v>8</v>
      </c>
      <c r="AV3" s="36">
        <v>8</v>
      </c>
      <c r="AW3" s="30"/>
      <c r="AX3" s="30"/>
    </row>
    <row r="4" spans="1:50">
      <c r="A4" s="30"/>
      <c r="B4" s="37">
        <v>9</v>
      </c>
      <c r="C4" s="38">
        <v>5</v>
      </c>
      <c r="D4" s="39">
        <v>1</v>
      </c>
      <c r="E4" s="30"/>
      <c r="F4" s="30"/>
      <c r="G4" s="31"/>
      <c r="H4" s="37">
        <v>2</v>
      </c>
      <c r="I4" s="38">
        <v>2</v>
      </c>
      <c r="J4" s="39">
        <v>2</v>
      </c>
      <c r="K4" s="37">
        <v>7</v>
      </c>
      <c r="L4" s="38">
        <v>7</v>
      </c>
      <c r="M4" s="39">
        <v>7</v>
      </c>
      <c r="N4" s="37">
        <v>6</v>
      </c>
      <c r="O4" s="38">
        <v>6</v>
      </c>
      <c r="P4" s="39">
        <v>6</v>
      </c>
      <c r="Q4" s="30"/>
      <c r="R4" s="31"/>
      <c r="S4" s="37">
        <v>1</v>
      </c>
      <c r="T4" s="38">
        <v>1</v>
      </c>
      <c r="U4" s="39">
        <v>1</v>
      </c>
      <c r="V4" s="37">
        <v>12</v>
      </c>
      <c r="W4" s="38">
        <v>12</v>
      </c>
      <c r="X4" s="39">
        <v>12</v>
      </c>
      <c r="Y4" s="37">
        <v>13</v>
      </c>
      <c r="Z4" s="38">
        <v>13</v>
      </c>
      <c r="AA4" s="39">
        <v>13</v>
      </c>
      <c r="AB4" s="37">
        <v>8</v>
      </c>
      <c r="AC4" s="38">
        <v>8</v>
      </c>
      <c r="AD4" s="39">
        <v>8</v>
      </c>
      <c r="AE4" s="30"/>
      <c r="AF4" s="31"/>
      <c r="AG4" s="37">
        <v>1</v>
      </c>
      <c r="AH4" s="38">
        <v>1</v>
      </c>
      <c r="AI4" s="38">
        <v>1</v>
      </c>
      <c r="AJ4" s="39">
        <v>1</v>
      </c>
      <c r="AK4" s="37">
        <v>12</v>
      </c>
      <c r="AL4" s="38">
        <v>12</v>
      </c>
      <c r="AM4" s="38">
        <v>12</v>
      </c>
      <c r="AN4" s="39">
        <v>12</v>
      </c>
      <c r="AO4" s="37">
        <v>13</v>
      </c>
      <c r="AP4" s="38">
        <v>13</v>
      </c>
      <c r="AQ4" s="38">
        <v>13</v>
      </c>
      <c r="AR4" s="39">
        <v>13</v>
      </c>
      <c r="AS4" s="37">
        <v>8</v>
      </c>
      <c r="AT4" s="38">
        <v>8</v>
      </c>
      <c r="AU4" s="38">
        <v>8</v>
      </c>
      <c r="AV4" s="39">
        <v>8</v>
      </c>
      <c r="AW4" s="30"/>
      <c r="AX4" s="30"/>
    </row>
    <row r="5" spans="1:50" ht="18.600000000000001" thickBot="1">
      <c r="A5" s="30"/>
      <c r="B5" s="40">
        <v>4</v>
      </c>
      <c r="C5" s="41">
        <v>3</v>
      </c>
      <c r="D5" s="42">
        <v>8</v>
      </c>
      <c r="E5" s="30"/>
      <c r="F5" s="30"/>
      <c r="G5" s="31"/>
      <c r="H5" s="40">
        <v>2</v>
      </c>
      <c r="I5" s="41">
        <v>2</v>
      </c>
      <c r="J5" s="42">
        <v>2</v>
      </c>
      <c r="K5" s="40">
        <v>7</v>
      </c>
      <c r="L5" s="41">
        <v>7</v>
      </c>
      <c r="M5" s="42">
        <v>7</v>
      </c>
      <c r="N5" s="40">
        <v>6</v>
      </c>
      <c r="O5" s="41">
        <v>6</v>
      </c>
      <c r="P5" s="42">
        <v>6</v>
      </c>
      <c r="Q5" s="30"/>
      <c r="R5" s="31"/>
      <c r="S5" s="40">
        <v>1</v>
      </c>
      <c r="T5" s="41">
        <v>1</v>
      </c>
      <c r="U5" s="42">
        <v>1</v>
      </c>
      <c r="V5" s="40">
        <v>12</v>
      </c>
      <c r="W5" s="41">
        <v>12</v>
      </c>
      <c r="X5" s="42">
        <v>12</v>
      </c>
      <c r="Y5" s="40">
        <v>13</v>
      </c>
      <c r="Z5" s="41">
        <v>13</v>
      </c>
      <c r="AA5" s="42">
        <v>13</v>
      </c>
      <c r="AB5" s="40">
        <v>8</v>
      </c>
      <c r="AC5" s="41">
        <v>8</v>
      </c>
      <c r="AD5" s="42">
        <v>8</v>
      </c>
      <c r="AE5" s="30"/>
      <c r="AF5" s="31"/>
      <c r="AG5" s="37">
        <v>1</v>
      </c>
      <c r="AH5" s="38">
        <v>1</v>
      </c>
      <c r="AI5" s="38">
        <v>1</v>
      </c>
      <c r="AJ5" s="39">
        <v>1</v>
      </c>
      <c r="AK5" s="37">
        <v>12</v>
      </c>
      <c r="AL5" s="38">
        <v>12</v>
      </c>
      <c r="AM5" s="38">
        <v>12</v>
      </c>
      <c r="AN5" s="39">
        <v>12</v>
      </c>
      <c r="AO5" s="37">
        <v>13</v>
      </c>
      <c r="AP5" s="38">
        <v>13</v>
      </c>
      <c r="AQ5" s="38">
        <v>13</v>
      </c>
      <c r="AR5" s="39">
        <v>13</v>
      </c>
      <c r="AS5" s="37">
        <v>8</v>
      </c>
      <c r="AT5" s="38">
        <v>8</v>
      </c>
      <c r="AU5" s="38">
        <v>8</v>
      </c>
      <c r="AV5" s="39">
        <v>8</v>
      </c>
      <c r="AW5" s="30"/>
      <c r="AX5" s="30"/>
    </row>
    <row r="6" spans="1:50" ht="18.600000000000001" thickBot="1">
      <c r="A6" s="30"/>
      <c r="B6" s="30"/>
      <c r="C6" s="30"/>
      <c r="D6" s="30"/>
      <c r="E6" s="30"/>
      <c r="F6" s="30"/>
      <c r="G6" s="31"/>
      <c r="H6" s="34">
        <v>9</v>
      </c>
      <c r="I6" s="35">
        <v>9</v>
      </c>
      <c r="J6" s="36">
        <v>9</v>
      </c>
      <c r="K6" s="34">
        <v>5</v>
      </c>
      <c r="L6" s="35">
        <v>5</v>
      </c>
      <c r="M6" s="36">
        <v>5</v>
      </c>
      <c r="N6" s="34">
        <v>1</v>
      </c>
      <c r="O6" s="35">
        <v>1</v>
      </c>
      <c r="P6" s="36">
        <v>1</v>
      </c>
      <c r="Q6" s="30"/>
      <c r="R6" s="31"/>
      <c r="S6" s="34">
        <v>15</v>
      </c>
      <c r="T6" s="35">
        <v>15</v>
      </c>
      <c r="U6" s="36">
        <v>15</v>
      </c>
      <c r="V6" s="34">
        <v>6</v>
      </c>
      <c r="W6" s="35">
        <v>6</v>
      </c>
      <c r="X6" s="36">
        <v>6</v>
      </c>
      <c r="Y6" s="34">
        <v>3</v>
      </c>
      <c r="Z6" s="35">
        <v>3</v>
      </c>
      <c r="AA6" s="36">
        <v>3</v>
      </c>
      <c r="AB6" s="34">
        <v>10</v>
      </c>
      <c r="AC6" s="35">
        <v>10</v>
      </c>
      <c r="AD6" s="36">
        <v>10</v>
      </c>
      <c r="AE6" s="30"/>
      <c r="AF6" s="31"/>
      <c r="AG6" s="40">
        <v>1</v>
      </c>
      <c r="AH6" s="41">
        <v>1</v>
      </c>
      <c r="AI6" s="41">
        <v>1</v>
      </c>
      <c r="AJ6" s="42">
        <v>1</v>
      </c>
      <c r="AK6" s="40">
        <v>12</v>
      </c>
      <c r="AL6" s="41">
        <v>12</v>
      </c>
      <c r="AM6" s="41">
        <v>12</v>
      </c>
      <c r="AN6" s="42">
        <v>12</v>
      </c>
      <c r="AO6" s="40">
        <v>13</v>
      </c>
      <c r="AP6" s="41">
        <v>13</v>
      </c>
      <c r="AQ6" s="41">
        <v>13</v>
      </c>
      <c r="AR6" s="42">
        <v>13</v>
      </c>
      <c r="AS6" s="40">
        <v>8</v>
      </c>
      <c r="AT6" s="41">
        <v>8</v>
      </c>
      <c r="AU6" s="41">
        <v>8</v>
      </c>
      <c r="AV6" s="42">
        <v>8</v>
      </c>
      <c r="AW6" s="30"/>
      <c r="AX6" s="30"/>
    </row>
    <row r="7" spans="1:50">
      <c r="A7" s="30"/>
      <c r="B7" s="34">
        <v>1</v>
      </c>
      <c r="C7" s="35">
        <v>12</v>
      </c>
      <c r="D7" s="35">
        <v>13</v>
      </c>
      <c r="E7" s="36">
        <v>8</v>
      </c>
      <c r="F7" s="43"/>
      <c r="G7" s="31"/>
      <c r="H7" s="37">
        <v>9</v>
      </c>
      <c r="I7" s="38">
        <v>9</v>
      </c>
      <c r="J7" s="39">
        <v>9</v>
      </c>
      <c r="K7" s="37">
        <v>5</v>
      </c>
      <c r="L7" s="38">
        <v>5</v>
      </c>
      <c r="M7" s="39">
        <v>5</v>
      </c>
      <c r="N7" s="37">
        <v>1</v>
      </c>
      <c r="O7" s="38">
        <v>1</v>
      </c>
      <c r="P7" s="39">
        <v>1</v>
      </c>
      <c r="Q7" s="30"/>
      <c r="R7" s="31"/>
      <c r="S7" s="37">
        <v>15</v>
      </c>
      <c r="T7" s="38">
        <v>15</v>
      </c>
      <c r="U7" s="39">
        <v>15</v>
      </c>
      <c r="V7" s="37">
        <v>6</v>
      </c>
      <c r="W7" s="38">
        <v>6</v>
      </c>
      <c r="X7" s="39">
        <v>6</v>
      </c>
      <c r="Y7" s="37">
        <v>3</v>
      </c>
      <c r="Z7" s="38">
        <v>3</v>
      </c>
      <c r="AA7" s="39">
        <v>3</v>
      </c>
      <c r="AB7" s="37">
        <v>10</v>
      </c>
      <c r="AC7" s="38">
        <v>10</v>
      </c>
      <c r="AD7" s="39">
        <v>10</v>
      </c>
      <c r="AE7" s="30"/>
      <c r="AF7" s="31"/>
      <c r="AG7" s="34">
        <v>15</v>
      </c>
      <c r="AH7" s="35">
        <v>15</v>
      </c>
      <c r="AI7" s="35">
        <v>15</v>
      </c>
      <c r="AJ7" s="36">
        <v>15</v>
      </c>
      <c r="AK7" s="34">
        <v>6</v>
      </c>
      <c r="AL7" s="35">
        <v>6</v>
      </c>
      <c r="AM7" s="35">
        <v>6</v>
      </c>
      <c r="AN7" s="36">
        <v>6</v>
      </c>
      <c r="AO7" s="34">
        <v>3</v>
      </c>
      <c r="AP7" s="35">
        <v>3</v>
      </c>
      <c r="AQ7" s="35">
        <v>3</v>
      </c>
      <c r="AR7" s="36">
        <v>3</v>
      </c>
      <c r="AS7" s="34">
        <v>10</v>
      </c>
      <c r="AT7" s="35">
        <v>10</v>
      </c>
      <c r="AU7" s="35">
        <v>10</v>
      </c>
      <c r="AV7" s="36">
        <v>10</v>
      </c>
      <c r="AW7" s="30"/>
      <c r="AX7" s="30"/>
    </row>
    <row r="8" spans="1:50" ht="18.600000000000001" thickBot="1">
      <c r="A8" s="30"/>
      <c r="B8" s="37">
        <v>15</v>
      </c>
      <c r="C8" s="38">
        <v>6</v>
      </c>
      <c r="D8" s="38">
        <v>3</v>
      </c>
      <c r="E8" s="39">
        <v>10</v>
      </c>
      <c r="F8" s="43"/>
      <c r="G8" s="31"/>
      <c r="H8" s="40">
        <v>9</v>
      </c>
      <c r="I8" s="41">
        <v>9</v>
      </c>
      <c r="J8" s="42">
        <v>9</v>
      </c>
      <c r="K8" s="40">
        <v>5</v>
      </c>
      <c r="L8" s="41">
        <v>5</v>
      </c>
      <c r="M8" s="42">
        <v>5</v>
      </c>
      <c r="N8" s="40">
        <v>1</v>
      </c>
      <c r="O8" s="41">
        <v>1</v>
      </c>
      <c r="P8" s="42">
        <v>1</v>
      </c>
      <c r="Q8" s="30"/>
      <c r="R8" s="31"/>
      <c r="S8" s="40">
        <v>15</v>
      </c>
      <c r="T8" s="41">
        <v>15</v>
      </c>
      <c r="U8" s="42">
        <v>15</v>
      </c>
      <c r="V8" s="40">
        <v>6</v>
      </c>
      <c r="W8" s="41">
        <v>6</v>
      </c>
      <c r="X8" s="42">
        <v>6</v>
      </c>
      <c r="Y8" s="40">
        <v>3</v>
      </c>
      <c r="Z8" s="41">
        <v>3</v>
      </c>
      <c r="AA8" s="42">
        <v>3</v>
      </c>
      <c r="AB8" s="40">
        <v>10</v>
      </c>
      <c r="AC8" s="41">
        <v>10</v>
      </c>
      <c r="AD8" s="42">
        <v>10</v>
      </c>
      <c r="AE8" s="30"/>
      <c r="AF8" s="31"/>
      <c r="AG8" s="37">
        <v>15</v>
      </c>
      <c r="AH8" s="38">
        <v>15</v>
      </c>
      <c r="AI8" s="38">
        <v>15</v>
      </c>
      <c r="AJ8" s="39">
        <v>15</v>
      </c>
      <c r="AK8" s="37">
        <v>6</v>
      </c>
      <c r="AL8" s="38">
        <v>6</v>
      </c>
      <c r="AM8" s="38">
        <v>6</v>
      </c>
      <c r="AN8" s="39">
        <v>6</v>
      </c>
      <c r="AO8" s="37">
        <v>3</v>
      </c>
      <c r="AP8" s="38">
        <v>3</v>
      </c>
      <c r="AQ8" s="38">
        <v>3</v>
      </c>
      <c r="AR8" s="39">
        <v>3</v>
      </c>
      <c r="AS8" s="37">
        <v>10</v>
      </c>
      <c r="AT8" s="38">
        <v>10</v>
      </c>
      <c r="AU8" s="38">
        <v>10</v>
      </c>
      <c r="AV8" s="39">
        <v>10</v>
      </c>
      <c r="AW8" s="30"/>
      <c r="AX8" s="30"/>
    </row>
    <row r="9" spans="1:50">
      <c r="A9" s="30"/>
      <c r="B9" s="37">
        <v>4</v>
      </c>
      <c r="C9" s="38">
        <v>9</v>
      </c>
      <c r="D9" s="38">
        <v>16</v>
      </c>
      <c r="E9" s="39">
        <v>5</v>
      </c>
      <c r="F9" s="43"/>
      <c r="G9" s="31"/>
      <c r="H9" s="34">
        <v>4</v>
      </c>
      <c r="I9" s="35">
        <v>4</v>
      </c>
      <c r="J9" s="36">
        <v>4</v>
      </c>
      <c r="K9" s="34">
        <v>3</v>
      </c>
      <c r="L9" s="35">
        <v>3</v>
      </c>
      <c r="M9" s="36">
        <v>3</v>
      </c>
      <c r="N9" s="34">
        <v>8</v>
      </c>
      <c r="O9" s="35">
        <v>8</v>
      </c>
      <c r="P9" s="36">
        <v>8</v>
      </c>
      <c r="Q9" s="30"/>
      <c r="R9" s="31"/>
      <c r="S9" s="34">
        <v>4</v>
      </c>
      <c r="T9" s="35">
        <v>4</v>
      </c>
      <c r="U9" s="36">
        <v>4</v>
      </c>
      <c r="V9" s="34">
        <v>9</v>
      </c>
      <c r="W9" s="35">
        <v>9</v>
      </c>
      <c r="X9" s="36">
        <v>9</v>
      </c>
      <c r="Y9" s="34">
        <v>16</v>
      </c>
      <c r="Z9" s="35">
        <v>16</v>
      </c>
      <c r="AA9" s="36">
        <v>16</v>
      </c>
      <c r="AB9" s="34">
        <v>5</v>
      </c>
      <c r="AC9" s="35">
        <v>5</v>
      </c>
      <c r="AD9" s="36">
        <v>5</v>
      </c>
      <c r="AE9" s="30"/>
      <c r="AF9" s="31"/>
      <c r="AG9" s="37">
        <v>15</v>
      </c>
      <c r="AH9" s="38">
        <v>15</v>
      </c>
      <c r="AI9" s="38">
        <v>15</v>
      </c>
      <c r="AJ9" s="39">
        <v>15</v>
      </c>
      <c r="AK9" s="37">
        <v>6</v>
      </c>
      <c r="AL9" s="38">
        <v>6</v>
      </c>
      <c r="AM9" s="38">
        <v>6</v>
      </c>
      <c r="AN9" s="39">
        <v>6</v>
      </c>
      <c r="AO9" s="37">
        <v>3</v>
      </c>
      <c r="AP9" s="38">
        <v>3</v>
      </c>
      <c r="AQ9" s="38">
        <v>3</v>
      </c>
      <c r="AR9" s="39">
        <v>3</v>
      </c>
      <c r="AS9" s="37">
        <v>10</v>
      </c>
      <c r="AT9" s="38">
        <v>10</v>
      </c>
      <c r="AU9" s="38">
        <v>10</v>
      </c>
      <c r="AV9" s="39">
        <v>10</v>
      </c>
      <c r="AW9" s="30"/>
      <c r="AX9" s="30"/>
    </row>
    <row r="10" spans="1:50" ht="18.600000000000001" thickBot="1">
      <c r="A10" s="30"/>
      <c r="B10" s="40">
        <v>14</v>
      </c>
      <c r="C10" s="41">
        <v>7</v>
      </c>
      <c r="D10" s="41">
        <v>2</v>
      </c>
      <c r="E10" s="42">
        <v>11</v>
      </c>
      <c r="F10" s="43"/>
      <c r="G10" s="31"/>
      <c r="H10" s="37">
        <v>4</v>
      </c>
      <c r="I10" s="38">
        <v>4</v>
      </c>
      <c r="J10" s="39">
        <v>4</v>
      </c>
      <c r="K10" s="37">
        <v>3</v>
      </c>
      <c r="L10" s="38">
        <v>3</v>
      </c>
      <c r="M10" s="39">
        <v>3</v>
      </c>
      <c r="N10" s="37">
        <v>8</v>
      </c>
      <c r="O10" s="38">
        <v>8</v>
      </c>
      <c r="P10" s="39">
        <v>8</v>
      </c>
      <c r="Q10" s="30"/>
      <c r="R10" s="31"/>
      <c r="S10" s="37">
        <v>4</v>
      </c>
      <c r="T10" s="38">
        <v>4</v>
      </c>
      <c r="U10" s="39">
        <v>4</v>
      </c>
      <c r="V10" s="37">
        <v>9</v>
      </c>
      <c r="W10" s="38">
        <v>9</v>
      </c>
      <c r="X10" s="39">
        <v>9</v>
      </c>
      <c r="Y10" s="37">
        <v>16</v>
      </c>
      <c r="Z10" s="38">
        <v>16</v>
      </c>
      <c r="AA10" s="39">
        <v>16</v>
      </c>
      <c r="AB10" s="37">
        <v>5</v>
      </c>
      <c r="AC10" s="38">
        <v>5</v>
      </c>
      <c r="AD10" s="39">
        <v>5</v>
      </c>
      <c r="AE10" s="30"/>
      <c r="AF10" s="31"/>
      <c r="AG10" s="40">
        <v>15</v>
      </c>
      <c r="AH10" s="41">
        <v>15</v>
      </c>
      <c r="AI10" s="41">
        <v>15</v>
      </c>
      <c r="AJ10" s="42">
        <v>15</v>
      </c>
      <c r="AK10" s="40">
        <v>6</v>
      </c>
      <c r="AL10" s="41">
        <v>6</v>
      </c>
      <c r="AM10" s="41">
        <v>6</v>
      </c>
      <c r="AN10" s="42">
        <v>6</v>
      </c>
      <c r="AO10" s="40">
        <v>3</v>
      </c>
      <c r="AP10" s="41">
        <v>3</v>
      </c>
      <c r="AQ10" s="41">
        <v>3</v>
      </c>
      <c r="AR10" s="42">
        <v>3</v>
      </c>
      <c r="AS10" s="40">
        <v>10</v>
      </c>
      <c r="AT10" s="41">
        <v>10</v>
      </c>
      <c r="AU10" s="41">
        <v>10</v>
      </c>
      <c r="AV10" s="42">
        <v>10</v>
      </c>
      <c r="AW10" s="30"/>
      <c r="AX10" s="30"/>
    </row>
    <row r="11" spans="1:50" ht="18.600000000000001" thickBot="1">
      <c r="A11" s="30"/>
      <c r="B11" s="30"/>
      <c r="C11" s="30"/>
      <c r="D11" s="30"/>
      <c r="E11" s="30"/>
      <c r="F11" s="30"/>
      <c r="G11" s="31"/>
      <c r="H11" s="40">
        <v>4</v>
      </c>
      <c r="I11" s="41">
        <v>4</v>
      </c>
      <c r="J11" s="42">
        <v>4</v>
      </c>
      <c r="K11" s="40">
        <v>3</v>
      </c>
      <c r="L11" s="41">
        <v>3</v>
      </c>
      <c r="M11" s="42">
        <v>3</v>
      </c>
      <c r="N11" s="40">
        <v>8</v>
      </c>
      <c r="O11" s="41">
        <v>8</v>
      </c>
      <c r="P11" s="42">
        <v>8</v>
      </c>
      <c r="Q11" s="30"/>
      <c r="R11" s="31"/>
      <c r="S11" s="40">
        <v>4</v>
      </c>
      <c r="T11" s="41">
        <v>4</v>
      </c>
      <c r="U11" s="42">
        <v>4</v>
      </c>
      <c r="V11" s="40">
        <v>9</v>
      </c>
      <c r="W11" s="41">
        <v>9</v>
      </c>
      <c r="X11" s="42">
        <v>9</v>
      </c>
      <c r="Y11" s="40">
        <v>16</v>
      </c>
      <c r="Z11" s="41">
        <v>16</v>
      </c>
      <c r="AA11" s="42">
        <v>16</v>
      </c>
      <c r="AB11" s="40">
        <v>5</v>
      </c>
      <c r="AC11" s="41">
        <v>5</v>
      </c>
      <c r="AD11" s="42">
        <v>5</v>
      </c>
      <c r="AE11" s="30"/>
      <c r="AF11" s="31"/>
      <c r="AG11" s="34">
        <v>4</v>
      </c>
      <c r="AH11" s="35">
        <v>4</v>
      </c>
      <c r="AI11" s="35">
        <v>4</v>
      </c>
      <c r="AJ11" s="36">
        <v>4</v>
      </c>
      <c r="AK11" s="34">
        <v>9</v>
      </c>
      <c r="AL11" s="35">
        <v>9</v>
      </c>
      <c r="AM11" s="35">
        <v>9</v>
      </c>
      <c r="AN11" s="36">
        <v>9</v>
      </c>
      <c r="AO11" s="34">
        <v>16</v>
      </c>
      <c r="AP11" s="35">
        <v>16</v>
      </c>
      <c r="AQ11" s="35">
        <v>16</v>
      </c>
      <c r="AR11" s="36">
        <v>16</v>
      </c>
      <c r="AS11" s="34">
        <v>5</v>
      </c>
      <c r="AT11" s="35">
        <v>5</v>
      </c>
      <c r="AU11" s="35">
        <v>5</v>
      </c>
      <c r="AV11" s="36">
        <v>5</v>
      </c>
      <c r="AW11" s="30"/>
      <c r="AX11" s="30"/>
    </row>
    <row r="12" spans="1:50" ht="18.600000000000001" thickBot="1">
      <c r="A12" s="30"/>
      <c r="B12" s="30"/>
      <c r="C12" s="30"/>
      <c r="D12" s="30"/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4">
        <v>14</v>
      </c>
      <c r="T12" s="35">
        <v>14</v>
      </c>
      <c r="U12" s="36">
        <v>14</v>
      </c>
      <c r="V12" s="34">
        <v>7</v>
      </c>
      <c r="W12" s="35">
        <v>7</v>
      </c>
      <c r="X12" s="36">
        <v>7</v>
      </c>
      <c r="Y12" s="34">
        <v>2</v>
      </c>
      <c r="Z12" s="35">
        <v>2</v>
      </c>
      <c r="AA12" s="36">
        <v>2</v>
      </c>
      <c r="AB12" s="34">
        <v>11</v>
      </c>
      <c r="AC12" s="35">
        <v>11</v>
      </c>
      <c r="AD12" s="36">
        <v>11</v>
      </c>
      <c r="AE12" s="30"/>
      <c r="AF12" s="31"/>
      <c r="AG12" s="37">
        <v>4</v>
      </c>
      <c r="AH12" s="38">
        <v>4</v>
      </c>
      <c r="AI12" s="38">
        <v>4</v>
      </c>
      <c r="AJ12" s="39">
        <v>4</v>
      </c>
      <c r="AK12" s="37">
        <v>9</v>
      </c>
      <c r="AL12" s="38">
        <v>9</v>
      </c>
      <c r="AM12" s="38">
        <v>9</v>
      </c>
      <c r="AN12" s="39">
        <v>9</v>
      </c>
      <c r="AO12" s="37">
        <v>16</v>
      </c>
      <c r="AP12" s="38">
        <v>16</v>
      </c>
      <c r="AQ12" s="38">
        <v>16</v>
      </c>
      <c r="AR12" s="39">
        <v>16</v>
      </c>
      <c r="AS12" s="37">
        <v>5</v>
      </c>
      <c r="AT12" s="38">
        <v>5</v>
      </c>
      <c r="AU12" s="38">
        <v>5</v>
      </c>
      <c r="AV12" s="39">
        <v>5</v>
      </c>
      <c r="AW12" s="30"/>
      <c r="AX12" s="30"/>
    </row>
    <row r="13" spans="1:50">
      <c r="A13" s="30"/>
      <c r="B13" s="30"/>
      <c r="C13" s="30"/>
      <c r="D13" s="30"/>
      <c r="E13" s="30"/>
      <c r="F13" s="30"/>
      <c r="G13" s="31"/>
      <c r="H13" s="34">
        <v>2</v>
      </c>
      <c r="I13" s="35">
        <v>7</v>
      </c>
      <c r="J13" s="36">
        <v>6</v>
      </c>
      <c r="K13" s="34">
        <v>2</v>
      </c>
      <c r="L13" s="35">
        <v>7</v>
      </c>
      <c r="M13" s="36">
        <v>6</v>
      </c>
      <c r="N13" s="34">
        <v>2</v>
      </c>
      <c r="O13" s="35">
        <v>7</v>
      </c>
      <c r="P13" s="36">
        <v>6</v>
      </c>
      <c r="Q13" s="30"/>
      <c r="R13" s="31"/>
      <c r="S13" s="37">
        <v>14</v>
      </c>
      <c r="T13" s="38">
        <v>14</v>
      </c>
      <c r="U13" s="39">
        <v>14</v>
      </c>
      <c r="V13" s="37">
        <v>7</v>
      </c>
      <c r="W13" s="38">
        <v>7</v>
      </c>
      <c r="X13" s="39">
        <v>7</v>
      </c>
      <c r="Y13" s="37">
        <v>2</v>
      </c>
      <c r="Z13" s="38">
        <v>2</v>
      </c>
      <c r="AA13" s="39">
        <v>2</v>
      </c>
      <c r="AB13" s="37">
        <v>11</v>
      </c>
      <c r="AC13" s="38">
        <v>11</v>
      </c>
      <c r="AD13" s="39">
        <v>11</v>
      </c>
      <c r="AE13" s="30"/>
      <c r="AF13" s="31"/>
      <c r="AG13" s="37">
        <v>4</v>
      </c>
      <c r="AH13" s="38">
        <v>4</v>
      </c>
      <c r="AI13" s="38">
        <v>4</v>
      </c>
      <c r="AJ13" s="39">
        <v>4</v>
      </c>
      <c r="AK13" s="37">
        <v>9</v>
      </c>
      <c r="AL13" s="38">
        <v>9</v>
      </c>
      <c r="AM13" s="38">
        <v>9</v>
      </c>
      <c r="AN13" s="39">
        <v>9</v>
      </c>
      <c r="AO13" s="37">
        <v>16</v>
      </c>
      <c r="AP13" s="38">
        <v>16</v>
      </c>
      <c r="AQ13" s="38">
        <v>16</v>
      </c>
      <c r="AR13" s="39">
        <v>16</v>
      </c>
      <c r="AS13" s="37">
        <v>5</v>
      </c>
      <c r="AT13" s="38">
        <v>5</v>
      </c>
      <c r="AU13" s="38">
        <v>5</v>
      </c>
      <c r="AV13" s="39">
        <v>5</v>
      </c>
      <c r="AW13" s="30"/>
      <c r="AX13" s="30"/>
    </row>
    <row r="14" spans="1:50" ht="18.600000000000001" thickBot="1">
      <c r="A14" s="30"/>
      <c r="B14" s="30"/>
      <c r="C14" s="30"/>
      <c r="D14" s="30"/>
      <c r="E14" s="30"/>
      <c r="F14" s="30"/>
      <c r="G14" s="31"/>
      <c r="H14" s="37">
        <v>9</v>
      </c>
      <c r="I14" s="38">
        <v>5</v>
      </c>
      <c r="J14" s="39">
        <v>1</v>
      </c>
      <c r="K14" s="37">
        <v>9</v>
      </c>
      <c r="L14" s="38">
        <v>5</v>
      </c>
      <c r="M14" s="39">
        <v>1</v>
      </c>
      <c r="N14" s="37">
        <v>9</v>
      </c>
      <c r="O14" s="38">
        <v>5</v>
      </c>
      <c r="P14" s="39">
        <v>1</v>
      </c>
      <c r="Q14" s="30"/>
      <c r="R14" s="31"/>
      <c r="S14" s="40">
        <v>14</v>
      </c>
      <c r="T14" s="41">
        <v>14</v>
      </c>
      <c r="U14" s="42">
        <v>14</v>
      </c>
      <c r="V14" s="40">
        <v>7</v>
      </c>
      <c r="W14" s="41">
        <v>7</v>
      </c>
      <c r="X14" s="42">
        <v>7</v>
      </c>
      <c r="Y14" s="40">
        <v>2</v>
      </c>
      <c r="Z14" s="41">
        <v>2</v>
      </c>
      <c r="AA14" s="42">
        <v>2</v>
      </c>
      <c r="AB14" s="40">
        <v>11</v>
      </c>
      <c r="AC14" s="41">
        <v>11</v>
      </c>
      <c r="AD14" s="42">
        <v>11</v>
      </c>
      <c r="AE14" s="30"/>
      <c r="AF14" s="31"/>
      <c r="AG14" s="40">
        <v>4</v>
      </c>
      <c r="AH14" s="41">
        <v>4</v>
      </c>
      <c r="AI14" s="41">
        <v>4</v>
      </c>
      <c r="AJ14" s="42">
        <v>4</v>
      </c>
      <c r="AK14" s="40">
        <v>9</v>
      </c>
      <c r="AL14" s="41">
        <v>9</v>
      </c>
      <c r="AM14" s="41">
        <v>9</v>
      </c>
      <c r="AN14" s="42">
        <v>9</v>
      </c>
      <c r="AO14" s="40">
        <v>16</v>
      </c>
      <c r="AP14" s="41">
        <v>16</v>
      </c>
      <c r="AQ14" s="41">
        <v>16</v>
      </c>
      <c r="AR14" s="42">
        <v>16</v>
      </c>
      <c r="AS14" s="40">
        <v>5</v>
      </c>
      <c r="AT14" s="41">
        <v>5</v>
      </c>
      <c r="AU14" s="41">
        <v>5</v>
      </c>
      <c r="AV14" s="42">
        <v>5</v>
      </c>
      <c r="AW14" s="30"/>
      <c r="AX14" s="30"/>
    </row>
    <row r="15" spans="1:50" ht="18.600000000000001" thickBot="1">
      <c r="A15" s="30"/>
      <c r="B15" s="30"/>
      <c r="C15" s="30"/>
      <c r="D15" s="30"/>
      <c r="E15" s="30"/>
      <c r="F15" s="30"/>
      <c r="G15" s="31"/>
      <c r="H15" s="40">
        <v>4</v>
      </c>
      <c r="I15" s="41">
        <v>3</v>
      </c>
      <c r="J15" s="42">
        <v>8</v>
      </c>
      <c r="K15" s="40">
        <v>4</v>
      </c>
      <c r="L15" s="41">
        <v>3</v>
      </c>
      <c r="M15" s="42">
        <v>8</v>
      </c>
      <c r="N15" s="40">
        <v>4</v>
      </c>
      <c r="O15" s="41">
        <v>3</v>
      </c>
      <c r="P15" s="42">
        <v>8</v>
      </c>
      <c r="Q15" s="30"/>
      <c r="R15" s="3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4">
        <v>14</v>
      </c>
      <c r="AH15" s="35">
        <v>14</v>
      </c>
      <c r="AI15" s="35">
        <v>14</v>
      </c>
      <c r="AJ15" s="36">
        <v>14</v>
      </c>
      <c r="AK15" s="34">
        <v>7</v>
      </c>
      <c r="AL15" s="35">
        <v>7</v>
      </c>
      <c r="AM15" s="35">
        <v>7</v>
      </c>
      <c r="AN15" s="36">
        <v>7</v>
      </c>
      <c r="AO15" s="34">
        <v>2</v>
      </c>
      <c r="AP15" s="35">
        <v>2</v>
      </c>
      <c r="AQ15" s="35">
        <v>2</v>
      </c>
      <c r="AR15" s="36">
        <v>2</v>
      </c>
      <c r="AS15" s="34">
        <v>11</v>
      </c>
      <c r="AT15" s="35">
        <v>11</v>
      </c>
      <c r="AU15" s="35">
        <v>11</v>
      </c>
      <c r="AV15" s="36">
        <v>11</v>
      </c>
      <c r="AW15" s="30"/>
      <c r="AX15" s="30"/>
    </row>
    <row r="16" spans="1:50">
      <c r="A16" s="30"/>
      <c r="B16" s="30"/>
      <c r="C16" s="30"/>
      <c r="D16" s="30"/>
      <c r="E16" s="30"/>
      <c r="F16" s="30"/>
      <c r="G16" s="31"/>
      <c r="H16" s="34">
        <v>2</v>
      </c>
      <c r="I16" s="35">
        <v>7</v>
      </c>
      <c r="J16" s="36">
        <v>6</v>
      </c>
      <c r="K16" s="34">
        <v>2</v>
      </c>
      <c r="L16" s="35">
        <v>7</v>
      </c>
      <c r="M16" s="36">
        <v>6</v>
      </c>
      <c r="N16" s="34">
        <v>2</v>
      </c>
      <c r="O16" s="35">
        <v>7</v>
      </c>
      <c r="P16" s="36">
        <v>6</v>
      </c>
      <c r="Q16" s="30"/>
      <c r="R16" s="31"/>
      <c r="S16" s="34">
        <v>2</v>
      </c>
      <c r="T16" s="35">
        <v>7</v>
      </c>
      <c r="U16" s="36">
        <v>6</v>
      </c>
      <c r="V16" s="34">
        <v>2</v>
      </c>
      <c r="W16" s="35">
        <v>7</v>
      </c>
      <c r="X16" s="36">
        <v>6</v>
      </c>
      <c r="Y16" s="34">
        <v>2</v>
      </c>
      <c r="Z16" s="35">
        <v>7</v>
      </c>
      <c r="AA16" s="36">
        <v>6</v>
      </c>
      <c r="AB16" s="34">
        <v>2</v>
      </c>
      <c r="AC16" s="35">
        <v>7</v>
      </c>
      <c r="AD16" s="36">
        <v>6</v>
      </c>
      <c r="AE16" s="30"/>
      <c r="AF16" s="31"/>
      <c r="AG16" s="37">
        <v>14</v>
      </c>
      <c r="AH16" s="38">
        <v>14</v>
      </c>
      <c r="AI16" s="38">
        <v>14</v>
      </c>
      <c r="AJ16" s="39">
        <v>14</v>
      </c>
      <c r="AK16" s="37">
        <v>7</v>
      </c>
      <c r="AL16" s="38">
        <v>7</v>
      </c>
      <c r="AM16" s="38">
        <v>7</v>
      </c>
      <c r="AN16" s="39">
        <v>7</v>
      </c>
      <c r="AO16" s="37">
        <v>2</v>
      </c>
      <c r="AP16" s="38">
        <v>2</v>
      </c>
      <c r="AQ16" s="38">
        <v>2</v>
      </c>
      <c r="AR16" s="39">
        <v>2</v>
      </c>
      <c r="AS16" s="37">
        <v>11</v>
      </c>
      <c r="AT16" s="38">
        <v>11</v>
      </c>
      <c r="AU16" s="38">
        <v>11</v>
      </c>
      <c r="AV16" s="39">
        <v>11</v>
      </c>
      <c r="AW16" s="30"/>
      <c r="AX16" s="30"/>
    </row>
    <row r="17" spans="1:50">
      <c r="A17" s="30"/>
      <c r="B17" s="30"/>
      <c r="C17" s="30"/>
      <c r="D17" s="30"/>
      <c r="E17" s="30"/>
      <c r="F17" s="30"/>
      <c r="G17" s="31"/>
      <c r="H17" s="37">
        <v>9</v>
      </c>
      <c r="I17" s="38">
        <v>5</v>
      </c>
      <c r="J17" s="39">
        <v>1</v>
      </c>
      <c r="K17" s="37">
        <v>9</v>
      </c>
      <c r="L17" s="38">
        <v>5</v>
      </c>
      <c r="M17" s="39">
        <v>1</v>
      </c>
      <c r="N17" s="37">
        <v>9</v>
      </c>
      <c r="O17" s="38">
        <v>5</v>
      </c>
      <c r="P17" s="39">
        <v>1</v>
      </c>
      <c r="Q17" s="30"/>
      <c r="R17" s="31"/>
      <c r="S17" s="37">
        <v>9</v>
      </c>
      <c r="T17" s="38">
        <v>5</v>
      </c>
      <c r="U17" s="39">
        <v>1</v>
      </c>
      <c r="V17" s="37">
        <v>9</v>
      </c>
      <c r="W17" s="38">
        <v>5</v>
      </c>
      <c r="X17" s="39">
        <v>1</v>
      </c>
      <c r="Y17" s="37">
        <v>9</v>
      </c>
      <c r="Z17" s="38">
        <v>5</v>
      </c>
      <c r="AA17" s="39">
        <v>1</v>
      </c>
      <c r="AB17" s="37">
        <v>9</v>
      </c>
      <c r="AC17" s="38">
        <v>5</v>
      </c>
      <c r="AD17" s="39">
        <v>1</v>
      </c>
      <c r="AE17" s="30"/>
      <c r="AF17" s="31"/>
      <c r="AG17" s="37">
        <v>14</v>
      </c>
      <c r="AH17" s="38">
        <v>14</v>
      </c>
      <c r="AI17" s="38">
        <v>14</v>
      </c>
      <c r="AJ17" s="39">
        <v>14</v>
      </c>
      <c r="AK17" s="37">
        <v>7</v>
      </c>
      <c r="AL17" s="38">
        <v>7</v>
      </c>
      <c r="AM17" s="38">
        <v>7</v>
      </c>
      <c r="AN17" s="39">
        <v>7</v>
      </c>
      <c r="AO17" s="37">
        <v>2</v>
      </c>
      <c r="AP17" s="38">
        <v>2</v>
      </c>
      <c r="AQ17" s="38">
        <v>2</v>
      </c>
      <c r="AR17" s="39">
        <v>2</v>
      </c>
      <c r="AS17" s="37">
        <v>11</v>
      </c>
      <c r="AT17" s="38">
        <v>11</v>
      </c>
      <c r="AU17" s="38">
        <v>11</v>
      </c>
      <c r="AV17" s="39">
        <v>11</v>
      </c>
      <c r="AW17" s="30"/>
      <c r="AX17" s="30"/>
    </row>
    <row r="18" spans="1:50" ht="18.600000000000001" thickBot="1">
      <c r="A18" s="30"/>
      <c r="B18" s="30"/>
      <c r="C18" s="30"/>
      <c r="D18" s="30"/>
      <c r="E18" s="30"/>
      <c r="F18" s="30"/>
      <c r="G18" s="31"/>
      <c r="H18" s="40">
        <v>4</v>
      </c>
      <c r="I18" s="41">
        <v>3</v>
      </c>
      <c r="J18" s="42">
        <v>8</v>
      </c>
      <c r="K18" s="40">
        <v>4</v>
      </c>
      <c r="L18" s="41">
        <v>3</v>
      </c>
      <c r="M18" s="42">
        <v>8</v>
      </c>
      <c r="N18" s="40">
        <v>4</v>
      </c>
      <c r="O18" s="41">
        <v>3</v>
      </c>
      <c r="P18" s="42">
        <v>8</v>
      </c>
      <c r="Q18" s="30"/>
      <c r="R18" s="31"/>
      <c r="S18" s="40">
        <v>4</v>
      </c>
      <c r="T18" s="41">
        <v>3</v>
      </c>
      <c r="U18" s="42">
        <v>8</v>
      </c>
      <c r="V18" s="40">
        <v>4</v>
      </c>
      <c r="W18" s="41">
        <v>3</v>
      </c>
      <c r="X18" s="42">
        <v>8</v>
      </c>
      <c r="Y18" s="40">
        <v>4</v>
      </c>
      <c r="Z18" s="41">
        <v>3</v>
      </c>
      <c r="AA18" s="42">
        <v>8</v>
      </c>
      <c r="AB18" s="40">
        <v>4</v>
      </c>
      <c r="AC18" s="41">
        <v>3</v>
      </c>
      <c r="AD18" s="42">
        <v>8</v>
      </c>
      <c r="AE18" s="30"/>
      <c r="AF18" s="31"/>
      <c r="AG18" s="40">
        <v>14</v>
      </c>
      <c r="AH18" s="41">
        <v>14</v>
      </c>
      <c r="AI18" s="41">
        <v>14</v>
      </c>
      <c r="AJ18" s="42">
        <v>14</v>
      </c>
      <c r="AK18" s="40">
        <v>7</v>
      </c>
      <c r="AL18" s="41">
        <v>7</v>
      </c>
      <c r="AM18" s="41">
        <v>7</v>
      </c>
      <c r="AN18" s="42">
        <v>7</v>
      </c>
      <c r="AO18" s="40">
        <v>2</v>
      </c>
      <c r="AP18" s="41">
        <v>2</v>
      </c>
      <c r="AQ18" s="41">
        <v>2</v>
      </c>
      <c r="AR18" s="42">
        <v>2</v>
      </c>
      <c r="AS18" s="40">
        <v>11</v>
      </c>
      <c r="AT18" s="41">
        <v>11</v>
      </c>
      <c r="AU18" s="41">
        <v>11</v>
      </c>
      <c r="AV18" s="42">
        <v>11</v>
      </c>
      <c r="AW18" s="30"/>
      <c r="AX18" s="30"/>
    </row>
    <row r="19" spans="1:50" ht="18.600000000000001" thickBot="1">
      <c r="A19" s="30"/>
      <c r="B19" s="30"/>
      <c r="C19" s="30"/>
      <c r="D19" s="30"/>
      <c r="E19" s="30"/>
      <c r="F19" s="30"/>
      <c r="G19" s="31"/>
      <c r="H19" s="34">
        <v>2</v>
      </c>
      <c r="I19" s="35">
        <v>7</v>
      </c>
      <c r="J19" s="36">
        <v>6</v>
      </c>
      <c r="K19" s="34">
        <v>2</v>
      </c>
      <c r="L19" s="35">
        <v>7</v>
      </c>
      <c r="M19" s="36">
        <v>6</v>
      </c>
      <c r="N19" s="34">
        <v>2</v>
      </c>
      <c r="O19" s="35">
        <v>7</v>
      </c>
      <c r="P19" s="36">
        <v>6</v>
      </c>
      <c r="Q19" s="30"/>
      <c r="R19" s="31"/>
      <c r="S19" s="34">
        <v>2</v>
      </c>
      <c r="T19" s="35">
        <v>7</v>
      </c>
      <c r="U19" s="36">
        <v>6</v>
      </c>
      <c r="V19" s="34">
        <v>2</v>
      </c>
      <c r="W19" s="35">
        <v>7</v>
      </c>
      <c r="X19" s="36">
        <v>6</v>
      </c>
      <c r="Y19" s="34">
        <v>2</v>
      </c>
      <c r="Z19" s="35">
        <v>7</v>
      </c>
      <c r="AA19" s="36">
        <v>6</v>
      </c>
      <c r="AB19" s="34">
        <v>2</v>
      </c>
      <c r="AC19" s="35">
        <v>7</v>
      </c>
      <c r="AD19" s="36">
        <v>6</v>
      </c>
      <c r="AE19" s="30"/>
      <c r="AF19" s="31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>
      <c r="A20" s="30"/>
      <c r="B20" s="30"/>
      <c r="C20" s="30"/>
      <c r="D20" s="30"/>
      <c r="E20" s="30"/>
      <c r="F20" s="30"/>
      <c r="G20" s="31"/>
      <c r="H20" s="37">
        <v>9</v>
      </c>
      <c r="I20" s="38">
        <v>5</v>
      </c>
      <c r="J20" s="39">
        <v>1</v>
      </c>
      <c r="K20" s="37">
        <v>9</v>
      </c>
      <c r="L20" s="38">
        <v>5</v>
      </c>
      <c r="M20" s="39">
        <v>1</v>
      </c>
      <c r="N20" s="37">
        <v>9</v>
      </c>
      <c r="O20" s="38">
        <v>5</v>
      </c>
      <c r="P20" s="39">
        <v>1</v>
      </c>
      <c r="Q20" s="30"/>
      <c r="R20" s="31"/>
      <c r="S20" s="37">
        <v>9</v>
      </c>
      <c r="T20" s="38">
        <v>5</v>
      </c>
      <c r="U20" s="39">
        <v>1</v>
      </c>
      <c r="V20" s="37">
        <v>9</v>
      </c>
      <c r="W20" s="38">
        <v>5</v>
      </c>
      <c r="X20" s="39">
        <v>1</v>
      </c>
      <c r="Y20" s="37">
        <v>9</v>
      </c>
      <c r="Z20" s="38">
        <v>5</v>
      </c>
      <c r="AA20" s="39">
        <v>1</v>
      </c>
      <c r="AB20" s="37">
        <v>9</v>
      </c>
      <c r="AC20" s="38">
        <v>5</v>
      </c>
      <c r="AD20" s="39">
        <v>1</v>
      </c>
      <c r="AE20" s="30"/>
      <c r="AF20" s="31"/>
      <c r="AG20" s="34">
        <v>1</v>
      </c>
      <c r="AH20" s="35">
        <v>12</v>
      </c>
      <c r="AI20" s="35">
        <v>13</v>
      </c>
      <c r="AJ20" s="36">
        <v>8</v>
      </c>
      <c r="AK20" s="34">
        <v>1</v>
      </c>
      <c r="AL20" s="35">
        <v>12</v>
      </c>
      <c r="AM20" s="35">
        <v>13</v>
      </c>
      <c r="AN20" s="36">
        <v>8</v>
      </c>
      <c r="AO20" s="34">
        <v>1</v>
      </c>
      <c r="AP20" s="35">
        <v>12</v>
      </c>
      <c r="AQ20" s="35">
        <v>13</v>
      </c>
      <c r="AR20" s="36">
        <v>8</v>
      </c>
      <c r="AS20" s="34">
        <v>1</v>
      </c>
      <c r="AT20" s="35">
        <v>12</v>
      </c>
      <c r="AU20" s="35">
        <v>13</v>
      </c>
      <c r="AV20" s="36">
        <v>8</v>
      </c>
      <c r="AW20" s="30"/>
      <c r="AX20" s="30"/>
    </row>
    <row r="21" spans="1:50" ht="18.600000000000001" thickBot="1">
      <c r="A21" s="30"/>
      <c r="B21" s="30"/>
      <c r="C21" s="30"/>
      <c r="D21" s="30"/>
      <c r="E21" s="30"/>
      <c r="F21" s="30"/>
      <c r="G21" s="31"/>
      <c r="H21" s="40">
        <v>4</v>
      </c>
      <c r="I21" s="41">
        <v>3</v>
      </c>
      <c r="J21" s="42">
        <v>8</v>
      </c>
      <c r="K21" s="40">
        <v>4</v>
      </c>
      <c r="L21" s="41">
        <v>3</v>
      </c>
      <c r="M21" s="42">
        <v>8</v>
      </c>
      <c r="N21" s="40">
        <v>4</v>
      </c>
      <c r="O21" s="41">
        <v>3</v>
      </c>
      <c r="P21" s="42">
        <v>8</v>
      </c>
      <c r="Q21" s="30"/>
      <c r="R21" s="31"/>
      <c r="S21" s="40">
        <v>4</v>
      </c>
      <c r="T21" s="41">
        <v>3</v>
      </c>
      <c r="U21" s="42">
        <v>8</v>
      </c>
      <c r="V21" s="40">
        <v>4</v>
      </c>
      <c r="W21" s="41">
        <v>3</v>
      </c>
      <c r="X21" s="42">
        <v>8</v>
      </c>
      <c r="Y21" s="40">
        <v>4</v>
      </c>
      <c r="Z21" s="41">
        <v>3</v>
      </c>
      <c r="AA21" s="42">
        <v>8</v>
      </c>
      <c r="AB21" s="40">
        <v>4</v>
      </c>
      <c r="AC21" s="41">
        <v>3</v>
      </c>
      <c r="AD21" s="42">
        <v>8</v>
      </c>
      <c r="AE21" s="30"/>
      <c r="AF21" s="31"/>
      <c r="AG21" s="37">
        <v>15</v>
      </c>
      <c r="AH21" s="38">
        <v>6</v>
      </c>
      <c r="AI21" s="38">
        <v>3</v>
      </c>
      <c r="AJ21" s="39">
        <v>10</v>
      </c>
      <c r="AK21" s="37">
        <v>15</v>
      </c>
      <c r="AL21" s="38">
        <v>6</v>
      </c>
      <c r="AM21" s="38">
        <v>3</v>
      </c>
      <c r="AN21" s="39">
        <v>10</v>
      </c>
      <c r="AO21" s="37">
        <v>15</v>
      </c>
      <c r="AP21" s="38">
        <v>6</v>
      </c>
      <c r="AQ21" s="38">
        <v>3</v>
      </c>
      <c r="AR21" s="39">
        <v>10</v>
      </c>
      <c r="AS21" s="37">
        <v>15</v>
      </c>
      <c r="AT21" s="38">
        <v>6</v>
      </c>
      <c r="AU21" s="38">
        <v>3</v>
      </c>
      <c r="AV21" s="39">
        <v>10</v>
      </c>
      <c r="AW21" s="30"/>
      <c r="AX21" s="30"/>
    </row>
    <row r="22" spans="1:50">
      <c r="A22" s="30"/>
      <c r="B22" s="30"/>
      <c r="C22" s="30"/>
      <c r="D22" s="30"/>
      <c r="E22" s="30"/>
      <c r="F22" s="30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30"/>
      <c r="R22" s="31"/>
      <c r="S22" s="34">
        <v>2</v>
      </c>
      <c r="T22" s="35">
        <v>7</v>
      </c>
      <c r="U22" s="36">
        <v>6</v>
      </c>
      <c r="V22" s="34">
        <v>2</v>
      </c>
      <c r="W22" s="35">
        <v>7</v>
      </c>
      <c r="X22" s="36">
        <v>6</v>
      </c>
      <c r="Y22" s="34">
        <v>2</v>
      </c>
      <c r="Z22" s="35">
        <v>7</v>
      </c>
      <c r="AA22" s="36">
        <v>6</v>
      </c>
      <c r="AB22" s="34">
        <v>2</v>
      </c>
      <c r="AC22" s="35">
        <v>7</v>
      </c>
      <c r="AD22" s="36">
        <v>6</v>
      </c>
      <c r="AE22" s="30"/>
      <c r="AF22" s="31"/>
      <c r="AG22" s="37">
        <v>4</v>
      </c>
      <c r="AH22" s="38">
        <v>9</v>
      </c>
      <c r="AI22" s="38">
        <v>16</v>
      </c>
      <c r="AJ22" s="39">
        <v>5</v>
      </c>
      <c r="AK22" s="37">
        <v>4</v>
      </c>
      <c r="AL22" s="38">
        <v>9</v>
      </c>
      <c r="AM22" s="38">
        <v>16</v>
      </c>
      <c r="AN22" s="39">
        <v>5</v>
      </c>
      <c r="AO22" s="37">
        <v>4</v>
      </c>
      <c r="AP22" s="38">
        <v>9</v>
      </c>
      <c r="AQ22" s="38">
        <v>16</v>
      </c>
      <c r="AR22" s="39">
        <v>5</v>
      </c>
      <c r="AS22" s="37">
        <v>4</v>
      </c>
      <c r="AT22" s="38">
        <v>9</v>
      </c>
      <c r="AU22" s="38">
        <v>16</v>
      </c>
      <c r="AV22" s="39">
        <v>5</v>
      </c>
      <c r="AW22" s="30"/>
      <c r="AX22" s="30"/>
    </row>
    <row r="23" spans="1:50" ht="18.600000000000001" thickBot="1">
      <c r="A23" s="30"/>
      <c r="B23" s="30"/>
      <c r="C23" s="30"/>
      <c r="D23" s="30"/>
      <c r="E23" s="30"/>
      <c r="F23" s="30"/>
      <c r="G23" s="31"/>
      <c r="H23" s="43">
        <f>MIN(H24:P32)</f>
        <v>1</v>
      </c>
      <c r="I23" s="43" t="s">
        <v>40</v>
      </c>
      <c r="J23" s="43">
        <f>MAX(H24:P32)</f>
        <v>81</v>
      </c>
      <c r="K23" s="30"/>
      <c r="L23" s="30">
        <f>(9*9+1)*9/2</f>
        <v>369</v>
      </c>
      <c r="M23" s="30"/>
      <c r="N23" s="30"/>
      <c r="O23" s="30"/>
      <c r="P23" s="30"/>
      <c r="Q23" s="30">
        <f>SUM(P24,O25,N26,M27,L28,K29,J30,I31,H32)</f>
        <v>369</v>
      </c>
      <c r="R23" s="31"/>
      <c r="S23" s="37">
        <v>9</v>
      </c>
      <c r="T23" s="38">
        <v>5</v>
      </c>
      <c r="U23" s="39">
        <v>1</v>
      </c>
      <c r="V23" s="37">
        <v>9</v>
      </c>
      <c r="W23" s="38">
        <v>5</v>
      </c>
      <c r="X23" s="39">
        <v>1</v>
      </c>
      <c r="Y23" s="37">
        <v>9</v>
      </c>
      <c r="Z23" s="38">
        <v>5</v>
      </c>
      <c r="AA23" s="39">
        <v>1</v>
      </c>
      <c r="AB23" s="37">
        <v>9</v>
      </c>
      <c r="AC23" s="38">
        <v>5</v>
      </c>
      <c r="AD23" s="39">
        <v>1</v>
      </c>
      <c r="AE23" s="30"/>
      <c r="AF23" s="31"/>
      <c r="AG23" s="40">
        <v>14</v>
      </c>
      <c r="AH23" s="41">
        <v>7</v>
      </c>
      <c r="AI23" s="41">
        <v>2</v>
      </c>
      <c r="AJ23" s="42">
        <v>11</v>
      </c>
      <c r="AK23" s="40">
        <v>14</v>
      </c>
      <c r="AL23" s="41">
        <v>7</v>
      </c>
      <c r="AM23" s="41">
        <v>2</v>
      </c>
      <c r="AN23" s="42">
        <v>11</v>
      </c>
      <c r="AO23" s="40">
        <v>14</v>
      </c>
      <c r="AP23" s="41">
        <v>7</v>
      </c>
      <c r="AQ23" s="41">
        <v>2</v>
      </c>
      <c r="AR23" s="42">
        <v>11</v>
      </c>
      <c r="AS23" s="40">
        <v>14</v>
      </c>
      <c r="AT23" s="41">
        <v>7</v>
      </c>
      <c r="AU23" s="41">
        <v>2</v>
      </c>
      <c r="AV23" s="42">
        <v>11</v>
      </c>
      <c r="AW23" s="30"/>
      <c r="AX23" s="30"/>
    </row>
    <row r="24" spans="1:50" ht="18.600000000000001" thickBot="1">
      <c r="A24" s="30"/>
      <c r="B24" s="30"/>
      <c r="C24" s="30"/>
      <c r="D24" s="30"/>
      <c r="E24" s="30"/>
      <c r="F24" s="30"/>
      <c r="G24" s="31"/>
      <c r="H24" s="51">
        <f>(H3-1)*9+H13</f>
        <v>11</v>
      </c>
      <c r="I24" s="52">
        <f t="shared" ref="I24:P24" si="0">(I3-1)*9+I13</f>
        <v>16</v>
      </c>
      <c r="J24" s="53">
        <f t="shared" si="0"/>
        <v>15</v>
      </c>
      <c r="K24" s="51">
        <f t="shared" si="0"/>
        <v>56</v>
      </c>
      <c r="L24" s="52">
        <f t="shared" si="0"/>
        <v>61</v>
      </c>
      <c r="M24" s="53">
        <f t="shared" si="0"/>
        <v>60</v>
      </c>
      <c r="N24" s="51">
        <f t="shared" si="0"/>
        <v>47</v>
      </c>
      <c r="O24" s="52">
        <f t="shared" si="0"/>
        <v>52</v>
      </c>
      <c r="P24" s="53">
        <f t="shared" si="0"/>
        <v>51</v>
      </c>
      <c r="Q24" s="30">
        <f>SUM(H24:P24)</f>
        <v>369</v>
      </c>
      <c r="R24" s="31"/>
      <c r="S24" s="40">
        <v>4</v>
      </c>
      <c r="T24" s="41">
        <v>3</v>
      </c>
      <c r="U24" s="42">
        <v>8</v>
      </c>
      <c r="V24" s="40">
        <v>4</v>
      </c>
      <c r="W24" s="41">
        <v>3</v>
      </c>
      <c r="X24" s="42">
        <v>8</v>
      </c>
      <c r="Y24" s="40">
        <v>4</v>
      </c>
      <c r="Z24" s="41">
        <v>3</v>
      </c>
      <c r="AA24" s="42">
        <v>8</v>
      </c>
      <c r="AB24" s="40">
        <v>4</v>
      </c>
      <c r="AC24" s="41">
        <v>3</v>
      </c>
      <c r="AD24" s="42">
        <v>8</v>
      </c>
      <c r="AE24" s="30"/>
      <c r="AF24" s="31"/>
      <c r="AG24" s="34">
        <v>1</v>
      </c>
      <c r="AH24" s="35">
        <v>12</v>
      </c>
      <c r="AI24" s="35">
        <v>13</v>
      </c>
      <c r="AJ24" s="36">
        <v>8</v>
      </c>
      <c r="AK24" s="34">
        <v>1</v>
      </c>
      <c r="AL24" s="35">
        <v>12</v>
      </c>
      <c r="AM24" s="35">
        <v>13</v>
      </c>
      <c r="AN24" s="36">
        <v>8</v>
      </c>
      <c r="AO24" s="34">
        <v>1</v>
      </c>
      <c r="AP24" s="35">
        <v>12</v>
      </c>
      <c r="AQ24" s="35">
        <v>13</v>
      </c>
      <c r="AR24" s="36">
        <v>8</v>
      </c>
      <c r="AS24" s="34">
        <v>1</v>
      </c>
      <c r="AT24" s="35">
        <v>12</v>
      </c>
      <c r="AU24" s="35">
        <v>13</v>
      </c>
      <c r="AV24" s="36">
        <v>8</v>
      </c>
      <c r="AW24" s="30"/>
      <c r="AX24" s="30"/>
    </row>
    <row r="25" spans="1:50">
      <c r="A25" s="30"/>
      <c r="B25" s="30"/>
      <c r="C25" s="30"/>
      <c r="D25" s="30"/>
      <c r="E25" s="30"/>
      <c r="F25" s="30"/>
      <c r="G25" s="31"/>
      <c r="H25" s="54">
        <f t="shared" ref="H25:P25" si="1">(H4-1)*9+H14</f>
        <v>18</v>
      </c>
      <c r="I25" s="48">
        <f t="shared" si="1"/>
        <v>14</v>
      </c>
      <c r="J25" s="55">
        <f t="shared" si="1"/>
        <v>10</v>
      </c>
      <c r="K25" s="54">
        <f t="shared" si="1"/>
        <v>63</v>
      </c>
      <c r="L25" s="48">
        <f t="shared" si="1"/>
        <v>59</v>
      </c>
      <c r="M25" s="55">
        <f t="shared" si="1"/>
        <v>55</v>
      </c>
      <c r="N25" s="54">
        <f t="shared" si="1"/>
        <v>54</v>
      </c>
      <c r="O25" s="48">
        <f t="shared" si="1"/>
        <v>50</v>
      </c>
      <c r="P25" s="55">
        <f t="shared" si="1"/>
        <v>46</v>
      </c>
      <c r="Q25" s="30">
        <f t="shared" ref="Q25:Q32" si="2">SUM(H25:P25)</f>
        <v>369</v>
      </c>
      <c r="R25" s="31"/>
      <c r="S25" s="34">
        <v>2</v>
      </c>
      <c r="T25" s="35">
        <v>7</v>
      </c>
      <c r="U25" s="36">
        <v>6</v>
      </c>
      <c r="V25" s="34">
        <v>2</v>
      </c>
      <c r="W25" s="35">
        <v>7</v>
      </c>
      <c r="X25" s="36">
        <v>6</v>
      </c>
      <c r="Y25" s="34">
        <v>2</v>
      </c>
      <c r="Z25" s="35">
        <v>7</v>
      </c>
      <c r="AA25" s="36">
        <v>6</v>
      </c>
      <c r="AB25" s="34">
        <v>2</v>
      </c>
      <c r="AC25" s="35">
        <v>7</v>
      </c>
      <c r="AD25" s="36">
        <v>6</v>
      </c>
      <c r="AE25" s="30"/>
      <c r="AF25" s="31"/>
      <c r="AG25" s="37">
        <v>15</v>
      </c>
      <c r="AH25" s="38">
        <v>6</v>
      </c>
      <c r="AI25" s="38">
        <v>3</v>
      </c>
      <c r="AJ25" s="39">
        <v>10</v>
      </c>
      <c r="AK25" s="37">
        <v>15</v>
      </c>
      <c r="AL25" s="38">
        <v>6</v>
      </c>
      <c r="AM25" s="38">
        <v>3</v>
      </c>
      <c r="AN25" s="39">
        <v>10</v>
      </c>
      <c r="AO25" s="37">
        <v>15</v>
      </c>
      <c r="AP25" s="38">
        <v>6</v>
      </c>
      <c r="AQ25" s="38">
        <v>3</v>
      </c>
      <c r="AR25" s="39">
        <v>10</v>
      </c>
      <c r="AS25" s="37">
        <v>15</v>
      </c>
      <c r="AT25" s="38">
        <v>6</v>
      </c>
      <c r="AU25" s="38">
        <v>3</v>
      </c>
      <c r="AV25" s="39">
        <v>10</v>
      </c>
      <c r="AW25" s="30"/>
      <c r="AX25" s="30"/>
    </row>
    <row r="26" spans="1:50" ht="18.600000000000001" thickBot="1">
      <c r="A26" s="30"/>
      <c r="B26" s="30"/>
      <c r="C26" s="30"/>
      <c r="D26" s="30"/>
      <c r="E26" s="30"/>
      <c r="F26" s="30"/>
      <c r="G26" s="31"/>
      <c r="H26" s="59">
        <f t="shared" ref="H26:P26" si="3">(H5-1)*9+H15</f>
        <v>13</v>
      </c>
      <c r="I26" s="60">
        <f t="shared" si="3"/>
        <v>12</v>
      </c>
      <c r="J26" s="61">
        <f t="shared" si="3"/>
        <v>17</v>
      </c>
      <c r="K26" s="59">
        <f t="shared" si="3"/>
        <v>58</v>
      </c>
      <c r="L26" s="60">
        <f t="shared" si="3"/>
        <v>57</v>
      </c>
      <c r="M26" s="61">
        <f t="shared" si="3"/>
        <v>62</v>
      </c>
      <c r="N26" s="59">
        <f t="shared" si="3"/>
        <v>49</v>
      </c>
      <c r="O26" s="60">
        <f t="shared" si="3"/>
        <v>48</v>
      </c>
      <c r="P26" s="61">
        <f t="shared" si="3"/>
        <v>53</v>
      </c>
      <c r="Q26" s="30">
        <f t="shared" si="2"/>
        <v>369</v>
      </c>
      <c r="R26" s="31"/>
      <c r="S26" s="37">
        <v>9</v>
      </c>
      <c r="T26" s="38">
        <v>5</v>
      </c>
      <c r="U26" s="39">
        <v>1</v>
      </c>
      <c r="V26" s="37">
        <v>9</v>
      </c>
      <c r="W26" s="38">
        <v>5</v>
      </c>
      <c r="X26" s="39">
        <v>1</v>
      </c>
      <c r="Y26" s="37">
        <v>9</v>
      </c>
      <c r="Z26" s="38">
        <v>5</v>
      </c>
      <c r="AA26" s="39">
        <v>1</v>
      </c>
      <c r="AB26" s="37">
        <v>9</v>
      </c>
      <c r="AC26" s="38">
        <v>5</v>
      </c>
      <c r="AD26" s="39">
        <v>1</v>
      </c>
      <c r="AE26" s="30"/>
      <c r="AF26" s="31"/>
      <c r="AG26" s="37">
        <v>4</v>
      </c>
      <c r="AH26" s="38">
        <v>9</v>
      </c>
      <c r="AI26" s="38">
        <v>16</v>
      </c>
      <c r="AJ26" s="39">
        <v>5</v>
      </c>
      <c r="AK26" s="37">
        <v>4</v>
      </c>
      <c r="AL26" s="38">
        <v>9</v>
      </c>
      <c r="AM26" s="38">
        <v>16</v>
      </c>
      <c r="AN26" s="39">
        <v>5</v>
      </c>
      <c r="AO26" s="37">
        <v>4</v>
      </c>
      <c r="AP26" s="38">
        <v>9</v>
      </c>
      <c r="AQ26" s="38">
        <v>16</v>
      </c>
      <c r="AR26" s="39">
        <v>5</v>
      </c>
      <c r="AS26" s="37">
        <v>4</v>
      </c>
      <c r="AT26" s="38">
        <v>9</v>
      </c>
      <c r="AU26" s="38">
        <v>16</v>
      </c>
      <c r="AV26" s="39">
        <v>5</v>
      </c>
      <c r="AW26" s="30"/>
      <c r="AX26" s="30"/>
    </row>
    <row r="27" spans="1:50" ht="18.600000000000001" thickBot="1">
      <c r="A27" s="30"/>
      <c r="B27" s="30"/>
      <c r="C27" s="30"/>
      <c r="D27" s="30"/>
      <c r="E27" s="30"/>
      <c r="F27" s="30"/>
      <c r="G27" s="31"/>
      <c r="H27" s="51">
        <f t="shared" ref="H27:P27" si="4">(H6-1)*9+H16</f>
        <v>74</v>
      </c>
      <c r="I27" s="52">
        <f t="shared" si="4"/>
        <v>79</v>
      </c>
      <c r="J27" s="53">
        <f t="shared" si="4"/>
        <v>78</v>
      </c>
      <c r="K27" s="51">
        <f t="shared" si="4"/>
        <v>38</v>
      </c>
      <c r="L27" s="52">
        <f t="shared" si="4"/>
        <v>43</v>
      </c>
      <c r="M27" s="53">
        <f t="shared" si="4"/>
        <v>42</v>
      </c>
      <c r="N27" s="51">
        <f t="shared" si="4"/>
        <v>2</v>
      </c>
      <c r="O27" s="52">
        <f t="shared" si="4"/>
        <v>7</v>
      </c>
      <c r="P27" s="53">
        <f t="shared" si="4"/>
        <v>6</v>
      </c>
      <c r="Q27" s="30">
        <f t="shared" si="2"/>
        <v>369</v>
      </c>
      <c r="R27" s="31"/>
      <c r="S27" s="40">
        <v>4</v>
      </c>
      <c r="T27" s="41">
        <v>3</v>
      </c>
      <c r="U27" s="42">
        <v>8</v>
      </c>
      <c r="V27" s="40">
        <v>4</v>
      </c>
      <c r="W27" s="41">
        <v>3</v>
      </c>
      <c r="X27" s="42">
        <v>8</v>
      </c>
      <c r="Y27" s="40">
        <v>4</v>
      </c>
      <c r="Z27" s="41">
        <v>3</v>
      </c>
      <c r="AA27" s="42">
        <v>8</v>
      </c>
      <c r="AB27" s="40">
        <v>4</v>
      </c>
      <c r="AC27" s="41">
        <v>3</v>
      </c>
      <c r="AD27" s="42">
        <v>8</v>
      </c>
      <c r="AE27" s="30"/>
      <c r="AF27" s="31"/>
      <c r="AG27" s="40">
        <v>14</v>
      </c>
      <c r="AH27" s="41">
        <v>7</v>
      </c>
      <c r="AI27" s="41">
        <v>2</v>
      </c>
      <c r="AJ27" s="42">
        <v>11</v>
      </c>
      <c r="AK27" s="40">
        <v>14</v>
      </c>
      <c r="AL27" s="41">
        <v>7</v>
      </c>
      <c r="AM27" s="41">
        <v>2</v>
      </c>
      <c r="AN27" s="42">
        <v>11</v>
      </c>
      <c r="AO27" s="40">
        <v>14</v>
      </c>
      <c r="AP27" s="41">
        <v>7</v>
      </c>
      <c r="AQ27" s="41">
        <v>2</v>
      </c>
      <c r="AR27" s="42">
        <v>11</v>
      </c>
      <c r="AS27" s="40">
        <v>14</v>
      </c>
      <c r="AT27" s="41">
        <v>7</v>
      </c>
      <c r="AU27" s="41">
        <v>2</v>
      </c>
      <c r="AV27" s="42">
        <v>11</v>
      </c>
      <c r="AW27" s="30"/>
      <c r="AX27" s="30"/>
    </row>
    <row r="28" spans="1:50">
      <c r="A28" s="30"/>
      <c r="B28" s="30"/>
      <c r="C28" s="30"/>
      <c r="D28" s="30"/>
      <c r="E28" s="30"/>
      <c r="F28" s="30"/>
      <c r="G28" s="31"/>
      <c r="H28" s="54">
        <f t="shared" ref="H28:P28" si="5">(H7-1)*9+H17</f>
        <v>81</v>
      </c>
      <c r="I28" s="48">
        <f t="shared" si="5"/>
        <v>77</v>
      </c>
      <c r="J28" s="55">
        <f t="shared" si="5"/>
        <v>73</v>
      </c>
      <c r="K28" s="54">
        <f t="shared" si="5"/>
        <v>45</v>
      </c>
      <c r="L28" s="48">
        <f t="shared" si="5"/>
        <v>41</v>
      </c>
      <c r="M28" s="55">
        <f t="shared" si="5"/>
        <v>37</v>
      </c>
      <c r="N28" s="54">
        <f t="shared" si="5"/>
        <v>9</v>
      </c>
      <c r="O28" s="48">
        <f t="shared" si="5"/>
        <v>5</v>
      </c>
      <c r="P28" s="55">
        <f t="shared" si="5"/>
        <v>1</v>
      </c>
      <c r="Q28" s="30">
        <f t="shared" si="2"/>
        <v>369</v>
      </c>
      <c r="R28" s="31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30"/>
      <c r="AF28" s="31"/>
      <c r="AG28" s="34">
        <v>1</v>
      </c>
      <c r="AH28" s="35">
        <v>12</v>
      </c>
      <c r="AI28" s="35">
        <v>13</v>
      </c>
      <c r="AJ28" s="36">
        <v>8</v>
      </c>
      <c r="AK28" s="34">
        <v>1</v>
      </c>
      <c r="AL28" s="35">
        <v>12</v>
      </c>
      <c r="AM28" s="35">
        <v>13</v>
      </c>
      <c r="AN28" s="36">
        <v>8</v>
      </c>
      <c r="AO28" s="34">
        <v>1</v>
      </c>
      <c r="AP28" s="35">
        <v>12</v>
      </c>
      <c r="AQ28" s="35">
        <v>13</v>
      </c>
      <c r="AR28" s="36">
        <v>8</v>
      </c>
      <c r="AS28" s="34">
        <v>1</v>
      </c>
      <c r="AT28" s="35">
        <v>12</v>
      </c>
      <c r="AU28" s="35">
        <v>13</v>
      </c>
      <c r="AV28" s="36">
        <v>8</v>
      </c>
      <c r="AW28" s="30"/>
      <c r="AX28" s="30"/>
    </row>
    <row r="29" spans="1:50" ht="18.600000000000001" thickBot="1">
      <c r="A29" s="30"/>
      <c r="B29" s="30"/>
      <c r="C29" s="30"/>
      <c r="D29" s="30"/>
      <c r="E29" s="30"/>
      <c r="F29" s="30"/>
      <c r="G29" s="31"/>
      <c r="H29" s="59">
        <f t="shared" ref="H29:P29" si="6">(H8-1)*9+H18</f>
        <v>76</v>
      </c>
      <c r="I29" s="60">
        <f t="shared" si="6"/>
        <v>75</v>
      </c>
      <c r="J29" s="61">
        <f t="shared" si="6"/>
        <v>80</v>
      </c>
      <c r="K29" s="59">
        <f t="shared" si="6"/>
        <v>40</v>
      </c>
      <c r="L29" s="60">
        <f t="shared" si="6"/>
        <v>39</v>
      </c>
      <c r="M29" s="61">
        <f t="shared" si="6"/>
        <v>44</v>
      </c>
      <c r="N29" s="59">
        <f t="shared" si="6"/>
        <v>4</v>
      </c>
      <c r="O29" s="60">
        <f t="shared" si="6"/>
        <v>3</v>
      </c>
      <c r="P29" s="61">
        <f t="shared" si="6"/>
        <v>8</v>
      </c>
      <c r="Q29" s="30">
        <f t="shared" si="2"/>
        <v>369</v>
      </c>
      <c r="R29" s="31"/>
      <c r="S29" s="30">
        <f>MIN(S30:AD41)</f>
        <v>1</v>
      </c>
      <c r="T29" s="43" t="s">
        <v>40</v>
      </c>
      <c r="U29" s="30">
        <f>MAX(S30:AD41)</f>
        <v>144</v>
      </c>
      <c r="V29" s="30"/>
      <c r="W29" s="50">
        <f>(12*12+1)*12/2</f>
        <v>870</v>
      </c>
      <c r="X29" s="30"/>
      <c r="Y29" s="30"/>
      <c r="Z29" s="30"/>
      <c r="AA29" s="30"/>
      <c r="AB29" s="30"/>
      <c r="AC29" s="30">
        <f>(12*12+1)*12/2</f>
        <v>870</v>
      </c>
      <c r="AD29" s="30"/>
      <c r="AE29" s="30">
        <f>SUM(AD30,AC31,AB32,AA33,Z34,Y35,X36,W37,V38,U39,T40,S41)</f>
        <v>870</v>
      </c>
      <c r="AF29" s="31"/>
      <c r="AG29" s="37">
        <v>15</v>
      </c>
      <c r="AH29" s="38">
        <v>6</v>
      </c>
      <c r="AI29" s="38">
        <v>3</v>
      </c>
      <c r="AJ29" s="39">
        <v>10</v>
      </c>
      <c r="AK29" s="37">
        <v>15</v>
      </c>
      <c r="AL29" s="38">
        <v>6</v>
      </c>
      <c r="AM29" s="38">
        <v>3</v>
      </c>
      <c r="AN29" s="39">
        <v>10</v>
      </c>
      <c r="AO29" s="37">
        <v>15</v>
      </c>
      <c r="AP29" s="38">
        <v>6</v>
      </c>
      <c r="AQ29" s="38">
        <v>3</v>
      </c>
      <c r="AR29" s="39">
        <v>10</v>
      </c>
      <c r="AS29" s="37">
        <v>15</v>
      </c>
      <c r="AT29" s="38">
        <v>6</v>
      </c>
      <c r="AU29" s="38">
        <v>3</v>
      </c>
      <c r="AV29" s="39">
        <v>10</v>
      </c>
      <c r="AW29" s="30"/>
      <c r="AX29" s="30"/>
    </row>
    <row r="30" spans="1:50">
      <c r="A30" s="30"/>
      <c r="B30" s="30"/>
      <c r="C30" s="30"/>
      <c r="D30" s="30"/>
      <c r="E30" s="30"/>
      <c r="F30" s="30"/>
      <c r="G30" s="31"/>
      <c r="H30" s="51">
        <f t="shared" ref="H30:P30" si="7">(H9-1)*9+H19</f>
        <v>29</v>
      </c>
      <c r="I30" s="52">
        <f t="shared" si="7"/>
        <v>34</v>
      </c>
      <c r="J30" s="53">
        <f t="shared" si="7"/>
        <v>33</v>
      </c>
      <c r="K30" s="51">
        <f t="shared" si="7"/>
        <v>20</v>
      </c>
      <c r="L30" s="48">
        <f t="shared" si="7"/>
        <v>25</v>
      </c>
      <c r="M30" s="48">
        <f t="shared" si="7"/>
        <v>24</v>
      </c>
      <c r="N30" s="51">
        <f t="shared" si="7"/>
        <v>65</v>
      </c>
      <c r="O30" s="52">
        <f t="shared" si="7"/>
        <v>70</v>
      </c>
      <c r="P30" s="53">
        <f t="shared" si="7"/>
        <v>69</v>
      </c>
      <c r="Q30" s="30">
        <f t="shared" si="2"/>
        <v>369</v>
      </c>
      <c r="R30" s="31"/>
      <c r="S30" s="51">
        <f>(S3-1)*9+S16</f>
        <v>2</v>
      </c>
      <c r="T30" s="52">
        <f t="shared" ref="T30:AD30" si="8">(T3-1)*9+T16</f>
        <v>7</v>
      </c>
      <c r="U30" s="53">
        <f t="shared" si="8"/>
        <v>6</v>
      </c>
      <c r="V30" s="51">
        <f t="shared" si="8"/>
        <v>101</v>
      </c>
      <c r="W30" s="52">
        <f t="shared" si="8"/>
        <v>106</v>
      </c>
      <c r="X30" s="53">
        <f t="shared" si="8"/>
        <v>105</v>
      </c>
      <c r="Y30" s="51">
        <f t="shared" si="8"/>
        <v>110</v>
      </c>
      <c r="Z30" s="52">
        <f t="shared" si="8"/>
        <v>115</v>
      </c>
      <c r="AA30" s="53">
        <f t="shared" si="8"/>
        <v>114</v>
      </c>
      <c r="AB30" s="51">
        <f t="shared" si="8"/>
        <v>65</v>
      </c>
      <c r="AC30" s="52">
        <f t="shared" si="8"/>
        <v>70</v>
      </c>
      <c r="AD30" s="53">
        <f t="shared" si="8"/>
        <v>69</v>
      </c>
      <c r="AE30" s="30">
        <f>SUM(S30:AD30)</f>
        <v>870</v>
      </c>
      <c r="AF30" s="31"/>
      <c r="AG30" s="37">
        <v>4</v>
      </c>
      <c r="AH30" s="38">
        <v>9</v>
      </c>
      <c r="AI30" s="38">
        <v>16</v>
      </c>
      <c r="AJ30" s="39">
        <v>5</v>
      </c>
      <c r="AK30" s="37">
        <v>4</v>
      </c>
      <c r="AL30" s="38">
        <v>9</v>
      </c>
      <c r="AM30" s="38">
        <v>16</v>
      </c>
      <c r="AN30" s="39">
        <v>5</v>
      </c>
      <c r="AO30" s="37">
        <v>4</v>
      </c>
      <c r="AP30" s="38">
        <v>9</v>
      </c>
      <c r="AQ30" s="38">
        <v>16</v>
      </c>
      <c r="AR30" s="39">
        <v>5</v>
      </c>
      <c r="AS30" s="37">
        <v>4</v>
      </c>
      <c r="AT30" s="38">
        <v>9</v>
      </c>
      <c r="AU30" s="38">
        <v>16</v>
      </c>
      <c r="AV30" s="39">
        <v>5</v>
      </c>
      <c r="AW30" s="30"/>
      <c r="AX30" s="30"/>
    </row>
    <row r="31" spans="1:50" ht="18.600000000000001" thickBot="1">
      <c r="A31" s="30"/>
      <c r="B31" s="30"/>
      <c r="C31" s="30"/>
      <c r="D31" s="30"/>
      <c r="E31" s="30"/>
      <c r="F31" s="30"/>
      <c r="G31" s="31"/>
      <c r="H31" s="54">
        <f t="shared" ref="H31:P31" si="9">(H10-1)*9+H20</f>
        <v>36</v>
      </c>
      <c r="I31" s="48">
        <f t="shared" si="9"/>
        <v>32</v>
      </c>
      <c r="J31" s="55">
        <f t="shared" si="9"/>
        <v>28</v>
      </c>
      <c r="K31" s="54">
        <f t="shared" si="9"/>
        <v>27</v>
      </c>
      <c r="L31" s="48">
        <f t="shared" si="9"/>
        <v>23</v>
      </c>
      <c r="M31" s="48">
        <f t="shared" si="9"/>
        <v>19</v>
      </c>
      <c r="N31" s="54">
        <f t="shared" si="9"/>
        <v>72</v>
      </c>
      <c r="O31" s="48">
        <f t="shared" si="9"/>
        <v>68</v>
      </c>
      <c r="P31" s="55">
        <f t="shared" si="9"/>
        <v>64</v>
      </c>
      <c r="Q31" s="30">
        <f t="shared" si="2"/>
        <v>369</v>
      </c>
      <c r="R31" s="31"/>
      <c r="S31" s="54">
        <f t="shared" ref="S31:AD31" si="10">(S4-1)*9+S17</f>
        <v>9</v>
      </c>
      <c r="T31" s="48">
        <f t="shared" si="10"/>
        <v>5</v>
      </c>
      <c r="U31" s="55">
        <f t="shared" si="10"/>
        <v>1</v>
      </c>
      <c r="V31" s="54">
        <f t="shared" si="10"/>
        <v>108</v>
      </c>
      <c r="W31" s="48">
        <f t="shared" si="10"/>
        <v>104</v>
      </c>
      <c r="X31" s="55">
        <f t="shared" si="10"/>
        <v>100</v>
      </c>
      <c r="Y31" s="54">
        <f t="shared" si="10"/>
        <v>117</v>
      </c>
      <c r="Z31" s="48">
        <f t="shared" si="10"/>
        <v>113</v>
      </c>
      <c r="AA31" s="55">
        <f t="shared" si="10"/>
        <v>109</v>
      </c>
      <c r="AB31" s="54">
        <f t="shared" si="10"/>
        <v>72</v>
      </c>
      <c r="AC31" s="48">
        <f t="shared" si="10"/>
        <v>68</v>
      </c>
      <c r="AD31" s="55">
        <f t="shared" si="10"/>
        <v>64</v>
      </c>
      <c r="AE31" s="30">
        <f t="shared" ref="AE31:AE41" si="11">SUM(S31:AD31)</f>
        <v>870</v>
      </c>
      <c r="AF31" s="31"/>
      <c r="AG31" s="40">
        <v>14</v>
      </c>
      <c r="AH31" s="41">
        <v>7</v>
      </c>
      <c r="AI31" s="41">
        <v>2</v>
      </c>
      <c r="AJ31" s="42">
        <v>11</v>
      </c>
      <c r="AK31" s="40">
        <v>14</v>
      </c>
      <c r="AL31" s="41">
        <v>7</v>
      </c>
      <c r="AM31" s="41">
        <v>2</v>
      </c>
      <c r="AN31" s="42">
        <v>11</v>
      </c>
      <c r="AO31" s="40">
        <v>14</v>
      </c>
      <c r="AP31" s="41">
        <v>7</v>
      </c>
      <c r="AQ31" s="41">
        <v>2</v>
      </c>
      <c r="AR31" s="42">
        <v>11</v>
      </c>
      <c r="AS31" s="40">
        <v>14</v>
      </c>
      <c r="AT31" s="41">
        <v>7</v>
      </c>
      <c r="AU31" s="41">
        <v>2</v>
      </c>
      <c r="AV31" s="42">
        <v>11</v>
      </c>
      <c r="AW31" s="30"/>
      <c r="AX31" s="30"/>
    </row>
    <row r="32" spans="1:50" ht="18.600000000000001" thickBot="1">
      <c r="A32" s="30"/>
      <c r="B32" s="30"/>
      <c r="C32" s="30"/>
      <c r="D32" s="30"/>
      <c r="E32" s="30"/>
      <c r="F32" s="30"/>
      <c r="G32" s="31"/>
      <c r="H32" s="59">
        <f t="shared" ref="H32:P32" si="12">(H11-1)*9+H21</f>
        <v>31</v>
      </c>
      <c r="I32" s="60">
        <f t="shared" si="12"/>
        <v>30</v>
      </c>
      <c r="J32" s="61">
        <f t="shared" si="12"/>
        <v>35</v>
      </c>
      <c r="K32" s="60">
        <f t="shared" si="12"/>
        <v>22</v>
      </c>
      <c r="L32" s="60">
        <f t="shared" si="12"/>
        <v>21</v>
      </c>
      <c r="M32" s="60">
        <f t="shared" si="12"/>
        <v>26</v>
      </c>
      <c r="N32" s="59">
        <f t="shared" si="12"/>
        <v>67</v>
      </c>
      <c r="O32" s="60">
        <f t="shared" si="12"/>
        <v>66</v>
      </c>
      <c r="P32" s="61">
        <f t="shared" si="12"/>
        <v>71</v>
      </c>
      <c r="Q32" s="30">
        <f t="shared" si="2"/>
        <v>369</v>
      </c>
      <c r="R32" s="31"/>
      <c r="S32" s="59">
        <f t="shared" ref="S32:AD32" si="13">(S5-1)*9+S18</f>
        <v>4</v>
      </c>
      <c r="T32" s="60">
        <f t="shared" si="13"/>
        <v>3</v>
      </c>
      <c r="U32" s="61">
        <f t="shared" si="13"/>
        <v>8</v>
      </c>
      <c r="V32" s="59">
        <f t="shared" si="13"/>
        <v>103</v>
      </c>
      <c r="W32" s="60">
        <f t="shared" si="13"/>
        <v>102</v>
      </c>
      <c r="X32" s="61">
        <f t="shared" si="13"/>
        <v>107</v>
      </c>
      <c r="Y32" s="59">
        <f t="shared" si="13"/>
        <v>112</v>
      </c>
      <c r="Z32" s="60">
        <f t="shared" si="13"/>
        <v>111</v>
      </c>
      <c r="AA32" s="61">
        <f t="shared" si="13"/>
        <v>116</v>
      </c>
      <c r="AB32" s="59">
        <f t="shared" si="13"/>
        <v>67</v>
      </c>
      <c r="AC32" s="60">
        <f t="shared" si="13"/>
        <v>66</v>
      </c>
      <c r="AD32" s="61">
        <f t="shared" si="13"/>
        <v>71</v>
      </c>
      <c r="AE32" s="30">
        <f t="shared" si="11"/>
        <v>870</v>
      </c>
      <c r="AF32" s="31"/>
      <c r="AG32" s="34">
        <v>1</v>
      </c>
      <c r="AH32" s="35">
        <v>12</v>
      </c>
      <c r="AI32" s="35">
        <v>13</v>
      </c>
      <c r="AJ32" s="36">
        <v>8</v>
      </c>
      <c r="AK32" s="34">
        <v>1</v>
      </c>
      <c r="AL32" s="35">
        <v>12</v>
      </c>
      <c r="AM32" s="35">
        <v>13</v>
      </c>
      <c r="AN32" s="36">
        <v>8</v>
      </c>
      <c r="AO32" s="34">
        <v>1</v>
      </c>
      <c r="AP32" s="35">
        <v>12</v>
      </c>
      <c r="AQ32" s="35">
        <v>13</v>
      </c>
      <c r="AR32" s="36">
        <v>8</v>
      </c>
      <c r="AS32" s="34">
        <v>1</v>
      </c>
      <c r="AT32" s="35">
        <v>12</v>
      </c>
      <c r="AU32" s="35">
        <v>13</v>
      </c>
      <c r="AV32" s="36">
        <v>8</v>
      </c>
      <c r="AW32" s="30"/>
      <c r="AX32" s="30"/>
    </row>
    <row r="33" spans="1:50">
      <c r="A33" s="30"/>
      <c r="B33" s="30"/>
      <c r="C33" s="30"/>
      <c r="D33" s="30"/>
      <c r="E33" s="30"/>
      <c r="F33" s="30"/>
      <c r="G33" s="31"/>
      <c r="H33" s="30">
        <f>SUM(H24:H32)</f>
        <v>369</v>
      </c>
      <c r="I33" s="30">
        <f t="shared" ref="I33:P33" si="14">SUM(I24:I32)</f>
        <v>369</v>
      </c>
      <c r="J33" s="30">
        <f t="shared" si="14"/>
        <v>369</v>
      </c>
      <c r="K33" s="30">
        <f t="shared" si="14"/>
        <v>369</v>
      </c>
      <c r="L33" s="30">
        <f t="shared" si="14"/>
        <v>369</v>
      </c>
      <c r="M33" s="30">
        <f t="shared" si="14"/>
        <v>369</v>
      </c>
      <c r="N33" s="30">
        <f t="shared" si="14"/>
        <v>369</v>
      </c>
      <c r="O33" s="30">
        <f t="shared" si="14"/>
        <v>369</v>
      </c>
      <c r="P33" s="30">
        <f t="shared" si="14"/>
        <v>369</v>
      </c>
      <c r="Q33" s="30">
        <f>SUM(P32,O31,N30,M29,L28,K27,J26,I25,H24)</f>
        <v>369</v>
      </c>
      <c r="R33" s="31"/>
      <c r="S33" s="51">
        <f t="shared" ref="S33:AD33" si="15">(S6-1)*9+S19</f>
        <v>128</v>
      </c>
      <c r="T33" s="52">
        <f t="shared" si="15"/>
        <v>133</v>
      </c>
      <c r="U33" s="53">
        <f t="shared" si="15"/>
        <v>132</v>
      </c>
      <c r="V33" s="51">
        <f t="shared" si="15"/>
        <v>47</v>
      </c>
      <c r="W33" s="52">
        <f t="shared" si="15"/>
        <v>52</v>
      </c>
      <c r="X33" s="53">
        <f t="shared" si="15"/>
        <v>51</v>
      </c>
      <c r="Y33" s="51">
        <f t="shared" si="15"/>
        <v>20</v>
      </c>
      <c r="Z33" s="52">
        <f t="shared" si="15"/>
        <v>25</v>
      </c>
      <c r="AA33" s="53">
        <f t="shared" si="15"/>
        <v>24</v>
      </c>
      <c r="AB33" s="51">
        <f t="shared" si="15"/>
        <v>83</v>
      </c>
      <c r="AC33" s="52">
        <f t="shared" si="15"/>
        <v>88</v>
      </c>
      <c r="AD33" s="53">
        <f t="shared" si="15"/>
        <v>87</v>
      </c>
      <c r="AE33" s="30">
        <f t="shared" si="11"/>
        <v>870</v>
      </c>
      <c r="AF33" s="31"/>
      <c r="AG33" s="37">
        <v>15</v>
      </c>
      <c r="AH33" s="38">
        <v>6</v>
      </c>
      <c r="AI33" s="38">
        <v>3</v>
      </c>
      <c r="AJ33" s="39">
        <v>10</v>
      </c>
      <c r="AK33" s="37">
        <v>15</v>
      </c>
      <c r="AL33" s="38">
        <v>6</v>
      </c>
      <c r="AM33" s="38">
        <v>3</v>
      </c>
      <c r="AN33" s="39">
        <v>10</v>
      </c>
      <c r="AO33" s="37">
        <v>15</v>
      </c>
      <c r="AP33" s="38">
        <v>6</v>
      </c>
      <c r="AQ33" s="38">
        <v>3</v>
      </c>
      <c r="AR33" s="39">
        <v>10</v>
      </c>
      <c r="AS33" s="37">
        <v>15</v>
      </c>
      <c r="AT33" s="38">
        <v>6</v>
      </c>
      <c r="AU33" s="38">
        <v>3</v>
      </c>
      <c r="AV33" s="39">
        <v>10</v>
      </c>
      <c r="AW33" s="30"/>
      <c r="AX33" s="30"/>
    </row>
    <row r="34" spans="1:50">
      <c r="A34" s="30"/>
      <c r="B34" s="30"/>
      <c r="C34" s="30"/>
      <c r="D34" s="30"/>
      <c r="E34" s="30"/>
      <c r="F34" s="30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54">
        <f t="shared" ref="S34:AD34" si="16">(S7-1)*9+S20</f>
        <v>135</v>
      </c>
      <c r="T34" s="48">
        <f t="shared" si="16"/>
        <v>131</v>
      </c>
      <c r="U34" s="55">
        <f t="shared" si="16"/>
        <v>127</v>
      </c>
      <c r="V34" s="54">
        <f t="shared" si="16"/>
        <v>54</v>
      </c>
      <c r="W34" s="48">
        <f t="shared" si="16"/>
        <v>50</v>
      </c>
      <c r="X34" s="55">
        <f t="shared" si="16"/>
        <v>46</v>
      </c>
      <c r="Y34" s="54">
        <f t="shared" si="16"/>
        <v>27</v>
      </c>
      <c r="Z34" s="48">
        <f t="shared" si="16"/>
        <v>23</v>
      </c>
      <c r="AA34" s="55">
        <f t="shared" si="16"/>
        <v>19</v>
      </c>
      <c r="AB34" s="54">
        <f t="shared" si="16"/>
        <v>90</v>
      </c>
      <c r="AC34" s="48">
        <f t="shared" si="16"/>
        <v>86</v>
      </c>
      <c r="AD34" s="55">
        <f t="shared" si="16"/>
        <v>82</v>
      </c>
      <c r="AE34" s="30">
        <f t="shared" si="11"/>
        <v>870</v>
      </c>
      <c r="AF34" s="31"/>
      <c r="AG34" s="37">
        <v>4</v>
      </c>
      <c r="AH34" s="38">
        <v>9</v>
      </c>
      <c r="AI34" s="38">
        <v>16</v>
      </c>
      <c r="AJ34" s="39">
        <v>5</v>
      </c>
      <c r="AK34" s="37">
        <v>4</v>
      </c>
      <c r="AL34" s="38">
        <v>9</v>
      </c>
      <c r="AM34" s="38">
        <v>16</v>
      </c>
      <c r="AN34" s="39">
        <v>5</v>
      </c>
      <c r="AO34" s="37">
        <v>4</v>
      </c>
      <c r="AP34" s="38">
        <v>9</v>
      </c>
      <c r="AQ34" s="38">
        <v>16</v>
      </c>
      <c r="AR34" s="39">
        <v>5</v>
      </c>
      <c r="AS34" s="37">
        <v>4</v>
      </c>
      <c r="AT34" s="38">
        <v>9</v>
      </c>
      <c r="AU34" s="38">
        <v>16</v>
      </c>
      <c r="AV34" s="39">
        <v>5</v>
      </c>
      <c r="AW34" s="30"/>
      <c r="AX34" s="30"/>
    </row>
    <row r="35" spans="1:50" ht="18.600000000000001" thickBot="1">
      <c r="A35" s="30"/>
      <c r="B35" s="30"/>
      <c r="C35" s="30"/>
      <c r="D35" s="30"/>
      <c r="E35" s="30"/>
      <c r="F35" s="30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59">
        <f t="shared" ref="S35:AD35" si="17">(S8-1)*9+S21</f>
        <v>130</v>
      </c>
      <c r="T35" s="60">
        <f t="shared" si="17"/>
        <v>129</v>
      </c>
      <c r="U35" s="61">
        <f t="shared" si="17"/>
        <v>134</v>
      </c>
      <c r="V35" s="59">
        <f t="shared" si="17"/>
        <v>49</v>
      </c>
      <c r="W35" s="60">
        <f t="shared" si="17"/>
        <v>48</v>
      </c>
      <c r="X35" s="61">
        <f t="shared" si="17"/>
        <v>53</v>
      </c>
      <c r="Y35" s="59">
        <f t="shared" si="17"/>
        <v>22</v>
      </c>
      <c r="Z35" s="60">
        <f t="shared" si="17"/>
        <v>21</v>
      </c>
      <c r="AA35" s="61">
        <f t="shared" si="17"/>
        <v>26</v>
      </c>
      <c r="AB35" s="59">
        <f t="shared" si="17"/>
        <v>85</v>
      </c>
      <c r="AC35" s="60">
        <f t="shared" si="17"/>
        <v>84</v>
      </c>
      <c r="AD35" s="61">
        <f t="shared" si="17"/>
        <v>89</v>
      </c>
      <c r="AE35" s="30">
        <f t="shared" si="11"/>
        <v>870</v>
      </c>
      <c r="AF35" s="31"/>
      <c r="AG35" s="40">
        <v>14</v>
      </c>
      <c r="AH35" s="41">
        <v>7</v>
      </c>
      <c r="AI35" s="41">
        <v>2</v>
      </c>
      <c r="AJ35" s="42">
        <v>11</v>
      </c>
      <c r="AK35" s="40">
        <v>14</v>
      </c>
      <c r="AL35" s="41">
        <v>7</v>
      </c>
      <c r="AM35" s="41">
        <v>2</v>
      </c>
      <c r="AN35" s="42">
        <v>11</v>
      </c>
      <c r="AO35" s="40">
        <v>14</v>
      </c>
      <c r="AP35" s="41">
        <v>7</v>
      </c>
      <c r="AQ35" s="41">
        <v>2</v>
      </c>
      <c r="AR35" s="42">
        <v>11</v>
      </c>
      <c r="AS35" s="40">
        <v>14</v>
      </c>
      <c r="AT35" s="41">
        <v>7</v>
      </c>
      <c r="AU35" s="41">
        <v>2</v>
      </c>
      <c r="AV35" s="42">
        <v>11</v>
      </c>
      <c r="AW35" s="30"/>
      <c r="AX35" s="30"/>
    </row>
    <row r="36" spans="1:50">
      <c r="A36" s="30"/>
      <c r="B36" s="30"/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51">
        <f t="shared" ref="S36:AD36" si="18">(S9-1)*9+S22</f>
        <v>29</v>
      </c>
      <c r="T36" s="52">
        <f t="shared" si="18"/>
        <v>34</v>
      </c>
      <c r="U36" s="53">
        <f t="shared" si="18"/>
        <v>33</v>
      </c>
      <c r="V36" s="51">
        <f t="shared" si="18"/>
        <v>74</v>
      </c>
      <c r="W36" s="52">
        <f t="shared" si="18"/>
        <v>79</v>
      </c>
      <c r="X36" s="53">
        <f t="shared" si="18"/>
        <v>78</v>
      </c>
      <c r="Y36" s="51">
        <f t="shared" si="18"/>
        <v>137</v>
      </c>
      <c r="Z36" s="52">
        <f t="shared" si="18"/>
        <v>142</v>
      </c>
      <c r="AA36" s="53">
        <f t="shared" si="18"/>
        <v>141</v>
      </c>
      <c r="AB36" s="51">
        <f t="shared" si="18"/>
        <v>38</v>
      </c>
      <c r="AC36" s="52">
        <f t="shared" si="18"/>
        <v>43</v>
      </c>
      <c r="AD36" s="53">
        <f t="shared" si="18"/>
        <v>42</v>
      </c>
      <c r="AE36" s="30">
        <f t="shared" si="11"/>
        <v>870</v>
      </c>
      <c r="AF36" s="31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18.600000000000001" thickBot="1">
      <c r="A37" s="30"/>
      <c r="B37" s="30"/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54">
        <f t="shared" ref="S37:AD37" si="19">(S10-1)*9+S23</f>
        <v>36</v>
      </c>
      <c r="T37" s="48">
        <f t="shared" si="19"/>
        <v>32</v>
      </c>
      <c r="U37" s="55">
        <f t="shared" si="19"/>
        <v>28</v>
      </c>
      <c r="V37" s="54">
        <f t="shared" si="19"/>
        <v>81</v>
      </c>
      <c r="W37" s="48">
        <f t="shared" si="19"/>
        <v>77</v>
      </c>
      <c r="X37" s="55">
        <f t="shared" si="19"/>
        <v>73</v>
      </c>
      <c r="Y37" s="54">
        <f t="shared" si="19"/>
        <v>144</v>
      </c>
      <c r="Z37" s="48">
        <f t="shared" si="19"/>
        <v>140</v>
      </c>
      <c r="AA37" s="55">
        <f t="shared" si="19"/>
        <v>136</v>
      </c>
      <c r="AB37" s="54">
        <f t="shared" si="19"/>
        <v>45</v>
      </c>
      <c r="AC37" s="48">
        <f t="shared" si="19"/>
        <v>41</v>
      </c>
      <c r="AD37" s="55">
        <f t="shared" si="19"/>
        <v>37</v>
      </c>
      <c r="AE37" s="30">
        <f t="shared" si="11"/>
        <v>870</v>
      </c>
      <c r="AF37" s="31"/>
      <c r="AG37" s="30">
        <f>MIN(AG38:AV53)</f>
        <v>1</v>
      </c>
      <c r="AH37" s="30"/>
      <c r="AI37" s="30">
        <f>MAX(AG38:AV53)</f>
        <v>256</v>
      </c>
      <c r="AJ37" s="30"/>
      <c r="AK37" s="30"/>
      <c r="AL37" s="30">
        <f>(16*16+1)*16/2</f>
        <v>2056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>
        <f>SUM(AV38,AU39,AT40,AS41,AR42,AQ43,AP44,AO45,AN46,AM47,AL48,AK49,AJ50,AI51,AH52,AG53)</f>
        <v>2056</v>
      </c>
      <c r="AX37" s="30"/>
    </row>
    <row r="38" spans="1:50" ht="19.2" thickTop="1" thickBot="1">
      <c r="A38" s="30"/>
      <c r="B38" s="30"/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59">
        <f t="shared" ref="S38:AD38" si="20">(S11-1)*9+S24</f>
        <v>31</v>
      </c>
      <c r="T38" s="60">
        <f t="shared" si="20"/>
        <v>30</v>
      </c>
      <c r="U38" s="61">
        <f t="shared" si="20"/>
        <v>35</v>
      </c>
      <c r="V38" s="59">
        <f t="shared" si="20"/>
        <v>76</v>
      </c>
      <c r="W38" s="60">
        <f t="shared" si="20"/>
        <v>75</v>
      </c>
      <c r="X38" s="61">
        <f t="shared" si="20"/>
        <v>80</v>
      </c>
      <c r="Y38" s="59">
        <f t="shared" si="20"/>
        <v>139</v>
      </c>
      <c r="Z38" s="60">
        <f t="shared" si="20"/>
        <v>138</v>
      </c>
      <c r="AA38" s="61">
        <f t="shared" si="20"/>
        <v>143</v>
      </c>
      <c r="AB38" s="59">
        <f t="shared" si="20"/>
        <v>40</v>
      </c>
      <c r="AC38" s="60">
        <f t="shared" si="20"/>
        <v>39</v>
      </c>
      <c r="AD38" s="61">
        <f t="shared" si="20"/>
        <v>44</v>
      </c>
      <c r="AE38" s="30">
        <f t="shared" si="11"/>
        <v>870</v>
      </c>
      <c r="AF38" s="31"/>
      <c r="AG38" s="44">
        <f>(AG3-1)*16+AG20</f>
        <v>1</v>
      </c>
      <c r="AH38" s="45">
        <f t="shared" ref="AH38:AV38" si="21">(AH3-1)*16+AH20</f>
        <v>12</v>
      </c>
      <c r="AI38" s="45">
        <f t="shared" si="21"/>
        <v>13</v>
      </c>
      <c r="AJ38" s="45">
        <f t="shared" si="21"/>
        <v>8</v>
      </c>
      <c r="AK38" s="45">
        <f t="shared" si="21"/>
        <v>177</v>
      </c>
      <c r="AL38" s="45">
        <f t="shared" si="21"/>
        <v>188</v>
      </c>
      <c r="AM38" s="45">
        <f t="shared" si="21"/>
        <v>189</v>
      </c>
      <c r="AN38" s="45">
        <f t="shared" si="21"/>
        <v>184</v>
      </c>
      <c r="AO38" s="45">
        <f t="shared" si="21"/>
        <v>193</v>
      </c>
      <c r="AP38" s="45">
        <f t="shared" si="21"/>
        <v>204</v>
      </c>
      <c r="AQ38" s="45">
        <f t="shared" si="21"/>
        <v>205</v>
      </c>
      <c r="AR38" s="45">
        <f t="shared" si="21"/>
        <v>200</v>
      </c>
      <c r="AS38" s="45">
        <f t="shared" si="21"/>
        <v>113</v>
      </c>
      <c r="AT38" s="45">
        <f t="shared" si="21"/>
        <v>124</v>
      </c>
      <c r="AU38" s="45">
        <f t="shared" si="21"/>
        <v>125</v>
      </c>
      <c r="AV38" s="46">
        <f t="shared" si="21"/>
        <v>120</v>
      </c>
      <c r="AW38" s="30">
        <f>SUM(AG38:AV38)</f>
        <v>2056</v>
      </c>
      <c r="AX38" s="30"/>
    </row>
    <row r="39" spans="1:50">
      <c r="A39" s="30"/>
      <c r="B39" s="30"/>
      <c r="C39" s="30"/>
      <c r="D39" s="30"/>
      <c r="E39" s="30"/>
      <c r="F39" s="30"/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51">
        <f t="shared" ref="S39:AD39" si="22">(S12-1)*9+S25</f>
        <v>119</v>
      </c>
      <c r="T39" s="52">
        <f t="shared" si="22"/>
        <v>124</v>
      </c>
      <c r="U39" s="53">
        <f t="shared" si="22"/>
        <v>123</v>
      </c>
      <c r="V39" s="51">
        <f t="shared" si="22"/>
        <v>56</v>
      </c>
      <c r="W39" s="52">
        <f t="shared" si="22"/>
        <v>61</v>
      </c>
      <c r="X39" s="53">
        <f t="shared" si="22"/>
        <v>60</v>
      </c>
      <c r="Y39" s="51">
        <f t="shared" si="22"/>
        <v>11</v>
      </c>
      <c r="Z39" s="52">
        <f t="shared" si="22"/>
        <v>16</v>
      </c>
      <c r="AA39" s="53">
        <f t="shared" si="22"/>
        <v>15</v>
      </c>
      <c r="AB39" s="51">
        <f t="shared" si="22"/>
        <v>92</v>
      </c>
      <c r="AC39" s="52">
        <f t="shared" si="22"/>
        <v>97</v>
      </c>
      <c r="AD39" s="53">
        <f t="shared" si="22"/>
        <v>96</v>
      </c>
      <c r="AE39" s="30">
        <f t="shared" si="11"/>
        <v>870</v>
      </c>
      <c r="AF39" s="31"/>
      <c r="AG39" s="47">
        <f t="shared" ref="AG39:AV39" si="23">(AG4-1)*16+AG21</f>
        <v>15</v>
      </c>
      <c r="AH39" s="48">
        <f t="shared" si="23"/>
        <v>6</v>
      </c>
      <c r="AI39" s="48">
        <f t="shared" si="23"/>
        <v>3</v>
      </c>
      <c r="AJ39" s="48">
        <f t="shared" si="23"/>
        <v>10</v>
      </c>
      <c r="AK39" s="48">
        <f t="shared" si="23"/>
        <v>191</v>
      </c>
      <c r="AL39" s="48">
        <f t="shared" si="23"/>
        <v>182</v>
      </c>
      <c r="AM39" s="48">
        <f t="shared" si="23"/>
        <v>179</v>
      </c>
      <c r="AN39" s="48">
        <f t="shared" si="23"/>
        <v>186</v>
      </c>
      <c r="AO39" s="48">
        <f t="shared" si="23"/>
        <v>207</v>
      </c>
      <c r="AP39" s="48">
        <f t="shared" si="23"/>
        <v>198</v>
      </c>
      <c r="AQ39" s="48">
        <f t="shared" si="23"/>
        <v>195</v>
      </c>
      <c r="AR39" s="48">
        <f t="shared" si="23"/>
        <v>202</v>
      </c>
      <c r="AS39" s="48">
        <f t="shared" si="23"/>
        <v>127</v>
      </c>
      <c r="AT39" s="48">
        <f t="shared" si="23"/>
        <v>118</v>
      </c>
      <c r="AU39" s="48">
        <f t="shared" si="23"/>
        <v>115</v>
      </c>
      <c r="AV39" s="49">
        <f t="shared" si="23"/>
        <v>122</v>
      </c>
      <c r="AW39" s="30">
        <f t="shared" ref="AW39:AW53" si="24">SUM(AG39:AV39)</f>
        <v>2056</v>
      </c>
      <c r="AX39" s="30"/>
    </row>
    <row r="40" spans="1:50">
      <c r="A40" s="30"/>
      <c r="B40" s="30"/>
      <c r="C40" s="30"/>
      <c r="D40" s="30"/>
      <c r="E40" s="30"/>
      <c r="F40" s="30"/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54">
        <f t="shared" ref="S40:AD40" si="25">(S13-1)*9+S26</f>
        <v>126</v>
      </c>
      <c r="T40" s="48">
        <f t="shared" si="25"/>
        <v>122</v>
      </c>
      <c r="U40" s="55">
        <f t="shared" si="25"/>
        <v>118</v>
      </c>
      <c r="V40" s="54">
        <f t="shared" si="25"/>
        <v>63</v>
      </c>
      <c r="W40" s="48">
        <f t="shared" si="25"/>
        <v>59</v>
      </c>
      <c r="X40" s="55">
        <f t="shared" si="25"/>
        <v>55</v>
      </c>
      <c r="Y40" s="54">
        <f t="shared" si="25"/>
        <v>18</v>
      </c>
      <c r="Z40" s="48">
        <f t="shared" si="25"/>
        <v>14</v>
      </c>
      <c r="AA40" s="55">
        <f t="shared" si="25"/>
        <v>10</v>
      </c>
      <c r="AB40" s="54">
        <f t="shared" si="25"/>
        <v>99</v>
      </c>
      <c r="AC40" s="48">
        <f t="shared" si="25"/>
        <v>95</v>
      </c>
      <c r="AD40" s="55">
        <f t="shared" si="25"/>
        <v>91</v>
      </c>
      <c r="AE40" s="30">
        <f t="shared" si="11"/>
        <v>870</v>
      </c>
      <c r="AF40" s="31"/>
      <c r="AG40" s="47">
        <f t="shared" ref="AG40:AV40" si="26">(AG5-1)*16+AG22</f>
        <v>4</v>
      </c>
      <c r="AH40" s="48">
        <f t="shared" si="26"/>
        <v>9</v>
      </c>
      <c r="AI40" s="48">
        <f t="shared" si="26"/>
        <v>16</v>
      </c>
      <c r="AJ40" s="48">
        <f t="shared" si="26"/>
        <v>5</v>
      </c>
      <c r="AK40" s="48">
        <f t="shared" si="26"/>
        <v>180</v>
      </c>
      <c r="AL40" s="48">
        <f t="shared" si="26"/>
        <v>185</v>
      </c>
      <c r="AM40" s="48">
        <f t="shared" si="26"/>
        <v>192</v>
      </c>
      <c r="AN40" s="48">
        <f t="shared" si="26"/>
        <v>181</v>
      </c>
      <c r="AO40" s="48">
        <f t="shared" si="26"/>
        <v>196</v>
      </c>
      <c r="AP40" s="48">
        <f t="shared" si="26"/>
        <v>201</v>
      </c>
      <c r="AQ40" s="48">
        <f t="shared" si="26"/>
        <v>208</v>
      </c>
      <c r="AR40" s="48">
        <f t="shared" si="26"/>
        <v>197</v>
      </c>
      <c r="AS40" s="48">
        <f t="shared" si="26"/>
        <v>116</v>
      </c>
      <c r="AT40" s="48">
        <f t="shared" si="26"/>
        <v>121</v>
      </c>
      <c r="AU40" s="48">
        <f t="shared" si="26"/>
        <v>128</v>
      </c>
      <c r="AV40" s="49">
        <f t="shared" si="26"/>
        <v>117</v>
      </c>
      <c r="AW40" s="30">
        <f t="shared" si="24"/>
        <v>2056</v>
      </c>
      <c r="AX40" s="30"/>
    </row>
    <row r="41" spans="1:50" ht="18.600000000000001" thickBot="1">
      <c r="A41" s="30"/>
      <c r="B41" s="30"/>
      <c r="C41" s="30"/>
      <c r="D41" s="30"/>
      <c r="E41" s="30"/>
      <c r="F41" s="30"/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59">
        <f t="shared" ref="S41:AD41" si="27">(S14-1)*9+S27</f>
        <v>121</v>
      </c>
      <c r="T41" s="60">
        <f t="shared" si="27"/>
        <v>120</v>
      </c>
      <c r="U41" s="61">
        <f t="shared" si="27"/>
        <v>125</v>
      </c>
      <c r="V41" s="59">
        <f t="shared" si="27"/>
        <v>58</v>
      </c>
      <c r="W41" s="60">
        <f t="shared" si="27"/>
        <v>57</v>
      </c>
      <c r="X41" s="61">
        <f t="shared" si="27"/>
        <v>62</v>
      </c>
      <c r="Y41" s="59">
        <f t="shared" si="27"/>
        <v>13</v>
      </c>
      <c r="Z41" s="60">
        <f t="shared" si="27"/>
        <v>12</v>
      </c>
      <c r="AA41" s="61">
        <f t="shared" si="27"/>
        <v>17</v>
      </c>
      <c r="AB41" s="59">
        <f t="shared" si="27"/>
        <v>94</v>
      </c>
      <c r="AC41" s="60">
        <f t="shared" si="27"/>
        <v>93</v>
      </c>
      <c r="AD41" s="61">
        <f t="shared" si="27"/>
        <v>98</v>
      </c>
      <c r="AE41" s="30">
        <f t="shared" si="11"/>
        <v>870</v>
      </c>
      <c r="AF41" s="31"/>
      <c r="AG41" s="47">
        <f t="shared" ref="AG41:AV41" si="28">(AG6-1)*16+AG23</f>
        <v>14</v>
      </c>
      <c r="AH41" s="48">
        <f t="shared" si="28"/>
        <v>7</v>
      </c>
      <c r="AI41" s="48">
        <f t="shared" si="28"/>
        <v>2</v>
      </c>
      <c r="AJ41" s="48">
        <f t="shared" si="28"/>
        <v>11</v>
      </c>
      <c r="AK41" s="48">
        <f t="shared" si="28"/>
        <v>190</v>
      </c>
      <c r="AL41" s="48">
        <f t="shared" si="28"/>
        <v>183</v>
      </c>
      <c r="AM41" s="48">
        <f t="shared" si="28"/>
        <v>178</v>
      </c>
      <c r="AN41" s="48">
        <f t="shared" si="28"/>
        <v>187</v>
      </c>
      <c r="AO41" s="48">
        <f t="shared" si="28"/>
        <v>206</v>
      </c>
      <c r="AP41" s="48">
        <f t="shared" si="28"/>
        <v>199</v>
      </c>
      <c r="AQ41" s="48">
        <f t="shared" si="28"/>
        <v>194</v>
      </c>
      <c r="AR41" s="48">
        <f t="shared" si="28"/>
        <v>203</v>
      </c>
      <c r="AS41" s="48">
        <f t="shared" si="28"/>
        <v>126</v>
      </c>
      <c r="AT41" s="48">
        <f t="shared" si="28"/>
        <v>119</v>
      </c>
      <c r="AU41" s="48">
        <f t="shared" si="28"/>
        <v>114</v>
      </c>
      <c r="AV41" s="49">
        <f t="shared" si="28"/>
        <v>123</v>
      </c>
      <c r="AW41" s="30">
        <f t="shared" si="24"/>
        <v>2056</v>
      </c>
      <c r="AX41" s="30"/>
    </row>
    <row r="42" spans="1:50">
      <c r="A42" s="30"/>
      <c r="B42" s="30"/>
      <c r="C42" s="30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0">
        <f>SUM(S30:S41)</f>
        <v>870</v>
      </c>
      <c r="T42" s="30">
        <f t="shared" ref="T42:AD42" si="29">SUM(T30:T41)</f>
        <v>870</v>
      </c>
      <c r="U42" s="30">
        <f t="shared" si="29"/>
        <v>870</v>
      </c>
      <c r="V42" s="30">
        <f t="shared" si="29"/>
        <v>870</v>
      </c>
      <c r="W42" s="30">
        <f t="shared" si="29"/>
        <v>870</v>
      </c>
      <c r="X42" s="30">
        <f t="shared" si="29"/>
        <v>870</v>
      </c>
      <c r="Y42" s="30">
        <f t="shared" si="29"/>
        <v>870</v>
      </c>
      <c r="Z42" s="30">
        <f t="shared" si="29"/>
        <v>870</v>
      </c>
      <c r="AA42" s="30">
        <f t="shared" si="29"/>
        <v>870</v>
      </c>
      <c r="AB42" s="30">
        <f t="shared" si="29"/>
        <v>870</v>
      </c>
      <c r="AC42" s="30">
        <f t="shared" si="29"/>
        <v>870</v>
      </c>
      <c r="AD42" s="30">
        <f t="shared" si="29"/>
        <v>870</v>
      </c>
      <c r="AE42" s="30">
        <f>SUM(AD41,AC40,AB39,AA38,Z37,Y36,X35,W34,V33,U32,T31,S30)</f>
        <v>870</v>
      </c>
      <c r="AF42" s="31"/>
      <c r="AG42" s="47">
        <f t="shared" ref="AG42:AV42" si="30">(AG7-1)*16+AG24</f>
        <v>225</v>
      </c>
      <c r="AH42" s="48">
        <f t="shared" si="30"/>
        <v>236</v>
      </c>
      <c r="AI42" s="48">
        <f t="shared" si="30"/>
        <v>237</v>
      </c>
      <c r="AJ42" s="48">
        <f t="shared" si="30"/>
        <v>232</v>
      </c>
      <c r="AK42" s="48">
        <f t="shared" si="30"/>
        <v>81</v>
      </c>
      <c r="AL42" s="48">
        <f t="shared" si="30"/>
        <v>92</v>
      </c>
      <c r="AM42" s="48">
        <f t="shared" si="30"/>
        <v>93</v>
      </c>
      <c r="AN42" s="48">
        <f t="shared" si="30"/>
        <v>88</v>
      </c>
      <c r="AO42" s="48">
        <f t="shared" si="30"/>
        <v>33</v>
      </c>
      <c r="AP42" s="48">
        <f t="shared" si="30"/>
        <v>44</v>
      </c>
      <c r="AQ42" s="48">
        <f t="shared" si="30"/>
        <v>45</v>
      </c>
      <c r="AR42" s="48">
        <f t="shared" si="30"/>
        <v>40</v>
      </c>
      <c r="AS42" s="48">
        <f t="shared" si="30"/>
        <v>145</v>
      </c>
      <c r="AT42" s="48">
        <f t="shared" si="30"/>
        <v>156</v>
      </c>
      <c r="AU42" s="48">
        <f t="shared" si="30"/>
        <v>157</v>
      </c>
      <c r="AV42" s="49">
        <f t="shared" si="30"/>
        <v>152</v>
      </c>
      <c r="AW42" s="30">
        <f t="shared" si="24"/>
        <v>2056</v>
      </c>
      <c r="AX42" s="30"/>
    </row>
    <row r="43" spans="1:50">
      <c r="A43" s="30"/>
      <c r="B43" s="30"/>
      <c r="C43" s="30"/>
      <c r="D43" s="30"/>
      <c r="E43" s="30"/>
      <c r="F43" s="30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47">
        <f t="shared" ref="AG43:AV43" si="31">(AG8-1)*16+AG25</f>
        <v>239</v>
      </c>
      <c r="AH43" s="48">
        <f t="shared" si="31"/>
        <v>230</v>
      </c>
      <c r="AI43" s="48">
        <f t="shared" si="31"/>
        <v>227</v>
      </c>
      <c r="AJ43" s="48">
        <f t="shared" si="31"/>
        <v>234</v>
      </c>
      <c r="AK43" s="48">
        <f t="shared" si="31"/>
        <v>95</v>
      </c>
      <c r="AL43" s="48">
        <f t="shared" si="31"/>
        <v>86</v>
      </c>
      <c r="AM43" s="48">
        <f t="shared" si="31"/>
        <v>83</v>
      </c>
      <c r="AN43" s="48">
        <f t="shared" si="31"/>
        <v>90</v>
      </c>
      <c r="AO43" s="48">
        <f t="shared" si="31"/>
        <v>47</v>
      </c>
      <c r="AP43" s="48">
        <f t="shared" si="31"/>
        <v>38</v>
      </c>
      <c r="AQ43" s="48">
        <f t="shared" si="31"/>
        <v>35</v>
      </c>
      <c r="AR43" s="48">
        <f t="shared" si="31"/>
        <v>42</v>
      </c>
      <c r="AS43" s="48">
        <f t="shared" si="31"/>
        <v>159</v>
      </c>
      <c r="AT43" s="48">
        <f t="shared" si="31"/>
        <v>150</v>
      </c>
      <c r="AU43" s="48">
        <f t="shared" si="31"/>
        <v>147</v>
      </c>
      <c r="AV43" s="49">
        <f t="shared" si="31"/>
        <v>154</v>
      </c>
      <c r="AW43" s="30">
        <f t="shared" si="24"/>
        <v>2056</v>
      </c>
      <c r="AX43" s="30"/>
    </row>
    <row r="44" spans="1:50">
      <c r="A44" s="30"/>
      <c r="B44" s="30"/>
      <c r="C44" s="30"/>
      <c r="D44" s="30"/>
      <c r="E44" s="30"/>
      <c r="F44" s="30"/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47">
        <f t="shared" ref="AG44:AV44" si="32">(AG9-1)*16+AG26</f>
        <v>228</v>
      </c>
      <c r="AH44" s="48">
        <f t="shared" si="32"/>
        <v>233</v>
      </c>
      <c r="AI44" s="48">
        <f t="shared" si="32"/>
        <v>240</v>
      </c>
      <c r="AJ44" s="48">
        <f t="shared" si="32"/>
        <v>229</v>
      </c>
      <c r="AK44" s="48">
        <f t="shared" si="32"/>
        <v>84</v>
      </c>
      <c r="AL44" s="48">
        <f t="shared" si="32"/>
        <v>89</v>
      </c>
      <c r="AM44" s="48">
        <f t="shared" si="32"/>
        <v>96</v>
      </c>
      <c r="AN44" s="48">
        <f t="shared" si="32"/>
        <v>85</v>
      </c>
      <c r="AO44" s="48">
        <f t="shared" si="32"/>
        <v>36</v>
      </c>
      <c r="AP44" s="48">
        <f t="shared" si="32"/>
        <v>41</v>
      </c>
      <c r="AQ44" s="48">
        <f t="shared" si="32"/>
        <v>48</v>
      </c>
      <c r="AR44" s="48">
        <f t="shared" si="32"/>
        <v>37</v>
      </c>
      <c r="AS44" s="48">
        <f t="shared" si="32"/>
        <v>148</v>
      </c>
      <c r="AT44" s="48">
        <f t="shared" si="32"/>
        <v>153</v>
      </c>
      <c r="AU44" s="48">
        <f t="shared" si="32"/>
        <v>160</v>
      </c>
      <c r="AV44" s="49">
        <f t="shared" si="32"/>
        <v>149</v>
      </c>
      <c r="AW44" s="30">
        <f t="shared" si="24"/>
        <v>2056</v>
      </c>
      <c r="AX44" s="30"/>
    </row>
    <row r="45" spans="1:50">
      <c r="A45" s="30"/>
      <c r="B45" s="30"/>
      <c r="C45" s="30"/>
      <c r="D45" s="30"/>
      <c r="E45" s="30"/>
      <c r="F45" s="30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47">
        <f t="shared" ref="AG45:AV45" si="33">(AG10-1)*16+AG27</f>
        <v>238</v>
      </c>
      <c r="AH45" s="48">
        <f t="shared" si="33"/>
        <v>231</v>
      </c>
      <c r="AI45" s="48">
        <f t="shared" si="33"/>
        <v>226</v>
      </c>
      <c r="AJ45" s="48">
        <f t="shared" si="33"/>
        <v>235</v>
      </c>
      <c r="AK45" s="48">
        <f t="shared" si="33"/>
        <v>94</v>
      </c>
      <c r="AL45" s="48">
        <f t="shared" si="33"/>
        <v>87</v>
      </c>
      <c r="AM45" s="48">
        <f t="shared" si="33"/>
        <v>82</v>
      </c>
      <c r="AN45" s="48">
        <f t="shared" si="33"/>
        <v>91</v>
      </c>
      <c r="AO45" s="48">
        <f t="shared" si="33"/>
        <v>46</v>
      </c>
      <c r="AP45" s="48">
        <f t="shared" si="33"/>
        <v>39</v>
      </c>
      <c r="AQ45" s="48">
        <f t="shared" si="33"/>
        <v>34</v>
      </c>
      <c r="AR45" s="48">
        <f t="shared" si="33"/>
        <v>43</v>
      </c>
      <c r="AS45" s="48">
        <f t="shared" si="33"/>
        <v>158</v>
      </c>
      <c r="AT45" s="48">
        <f t="shared" si="33"/>
        <v>151</v>
      </c>
      <c r="AU45" s="48">
        <f t="shared" si="33"/>
        <v>146</v>
      </c>
      <c r="AV45" s="49">
        <f t="shared" si="33"/>
        <v>155</v>
      </c>
      <c r="AW45" s="30">
        <f t="shared" si="24"/>
        <v>2056</v>
      </c>
      <c r="AX45" s="30"/>
    </row>
    <row r="46" spans="1:50">
      <c r="A46" s="30"/>
      <c r="B46" s="30"/>
      <c r="C46" s="30"/>
      <c r="D46" s="30"/>
      <c r="E46" s="30"/>
      <c r="F46" s="30"/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47">
        <f t="shared" ref="AG46:AV46" si="34">(AG11-1)*16+AG28</f>
        <v>49</v>
      </c>
      <c r="AH46" s="48">
        <f t="shared" si="34"/>
        <v>60</v>
      </c>
      <c r="AI46" s="48">
        <f t="shared" si="34"/>
        <v>61</v>
      </c>
      <c r="AJ46" s="48">
        <f t="shared" si="34"/>
        <v>56</v>
      </c>
      <c r="AK46" s="48">
        <f t="shared" si="34"/>
        <v>129</v>
      </c>
      <c r="AL46" s="48">
        <f t="shared" si="34"/>
        <v>140</v>
      </c>
      <c r="AM46" s="48">
        <f t="shared" si="34"/>
        <v>141</v>
      </c>
      <c r="AN46" s="48">
        <f t="shared" si="34"/>
        <v>136</v>
      </c>
      <c r="AO46" s="48">
        <f t="shared" si="34"/>
        <v>241</v>
      </c>
      <c r="AP46" s="48">
        <f t="shared" si="34"/>
        <v>252</v>
      </c>
      <c r="AQ46" s="48">
        <f t="shared" si="34"/>
        <v>253</v>
      </c>
      <c r="AR46" s="48">
        <f t="shared" si="34"/>
        <v>248</v>
      </c>
      <c r="AS46" s="48">
        <f t="shared" si="34"/>
        <v>65</v>
      </c>
      <c r="AT46" s="48">
        <f t="shared" si="34"/>
        <v>76</v>
      </c>
      <c r="AU46" s="48">
        <f t="shared" si="34"/>
        <v>77</v>
      </c>
      <c r="AV46" s="49">
        <f t="shared" si="34"/>
        <v>72</v>
      </c>
      <c r="AW46" s="30">
        <f t="shared" si="24"/>
        <v>2056</v>
      </c>
      <c r="AX46" s="30"/>
    </row>
    <row r="47" spans="1:50">
      <c r="A47" s="30"/>
      <c r="B47" s="30"/>
      <c r="C47" s="30"/>
      <c r="D47" s="30"/>
      <c r="E47" s="30"/>
      <c r="F47" s="30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47">
        <f t="shared" ref="AG47:AV47" si="35">(AG12-1)*16+AG29</f>
        <v>63</v>
      </c>
      <c r="AH47" s="48">
        <f t="shared" si="35"/>
        <v>54</v>
      </c>
      <c r="AI47" s="48">
        <f t="shared" si="35"/>
        <v>51</v>
      </c>
      <c r="AJ47" s="48">
        <f t="shared" si="35"/>
        <v>58</v>
      </c>
      <c r="AK47" s="48">
        <f t="shared" si="35"/>
        <v>143</v>
      </c>
      <c r="AL47" s="48">
        <f t="shared" si="35"/>
        <v>134</v>
      </c>
      <c r="AM47" s="48">
        <f t="shared" si="35"/>
        <v>131</v>
      </c>
      <c r="AN47" s="48">
        <f t="shared" si="35"/>
        <v>138</v>
      </c>
      <c r="AO47" s="48">
        <f t="shared" si="35"/>
        <v>255</v>
      </c>
      <c r="AP47" s="48">
        <f t="shared" si="35"/>
        <v>246</v>
      </c>
      <c r="AQ47" s="48">
        <f t="shared" si="35"/>
        <v>243</v>
      </c>
      <c r="AR47" s="48">
        <f t="shared" si="35"/>
        <v>250</v>
      </c>
      <c r="AS47" s="48">
        <f t="shared" si="35"/>
        <v>79</v>
      </c>
      <c r="AT47" s="48">
        <f t="shared" si="35"/>
        <v>70</v>
      </c>
      <c r="AU47" s="48">
        <f t="shared" si="35"/>
        <v>67</v>
      </c>
      <c r="AV47" s="49">
        <f t="shared" si="35"/>
        <v>74</v>
      </c>
      <c r="AW47" s="30">
        <f t="shared" si="24"/>
        <v>2056</v>
      </c>
      <c r="AX47" s="30"/>
    </row>
    <row r="48" spans="1:50">
      <c r="A48" s="30"/>
      <c r="B48" s="30"/>
      <c r="C48" s="30"/>
      <c r="D48" s="30"/>
      <c r="E48" s="30"/>
      <c r="F48" s="30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47">
        <f t="shared" ref="AG48:AV48" si="36">(AG13-1)*16+AG30</f>
        <v>52</v>
      </c>
      <c r="AH48" s="48">
        <f t="shared" si="36"/>
        <v>57</v>
      </c>
      <c r="AI48" s="48">
        <f t="shared" si="36"/>
        <v>64</v>
      </c>
      <c r="AJ48" s="48">
        <f t="shared" si="36"/>
        <v>53</v>
      </c>
      <c r="AK48" s="48">
        <f t="shared" si="36"/>
        <v>132</v>
      </c>
      <c r="AL48" s="48">
        <f t="shared" si="36"/>
        <v>137</v>
      </c>
      <c r="AM48" s="48">
        <f t="shared" si="36"/>
        <v>144</v>
      </c>
      <c r="AN48" s="48">
        <f t="shared" si="36"/>
        <v>133</v>
      </c>
      <c r="AO48" s="48">
        <f t="shared" si="36"/>
        <v>244</v>
      </c>
      <c r="AP48" s="48">
        <f t="shared" si="36"/>
        <v>249</v>
      </c>
      <c r="AQ48" s="48">
        <f t="shared" si="36"/>
        <v>256</v>
      </c>
      <c r="AR48" s="48">
        <f t="shared" si="36"/>
        <v>245</v>
      </c>
      <c r="AS48" s="48">
        <f t="shared" si="36"/>
        <v>68</v>
      </c>
      <c r="AT48" s="48">
        <f t="shared" si="36"/>
        <v>73</v>
      </c>
      <c r="AU48" s="48">
        <f t="shared" si="36"/>
        <v>80</v>
      </c>
      <c r="AV48" s="49">
        <f t="shared" si="36"/>
        <v>69</v>
      </c>
      <c r="AW48" s="30">
        <f t="shared" si="24"/>
        <v>2056</v>
      </c>
      <c r="AX48" s="30"/>
    </row>
    <row r="49" spans="1:50">
      <c r="A49" s="30"/>
      <c r="B49" s="30"/>
      <c r="C49" s="30"/>
      <c r="D49" s="30"/>
      <c r="E49" s="30"/>
      <c r="F49" s="30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47">
        <f t="shared" ref="AG49:AV49" si="37">(AG14-1)*16+AG31</f>
        <v>62</v>
      </c>
      <c r="AH49" s="48">
        <f t="shared" si="37"/>
        <v>55</v>
      </c>
      <c r="AI49" s="48">
        <f t="shared" si="37"/>
        <v>50</v>
      </c>
      <c r="AJ49" s="48">
        <f t="shared" si="37"/>
        <v>59</v>
      </c>
      <c r="AK49" s="48">
        <f t="shared" si="37"/>
        <v>142</v>
      </c>
      <c r="AL49" s="48">
        <f t="shared" si="37"/>
        <v>135</v>
      </c>
      <c r="AM49" s="48">
        <f t="shared" si="37"/>
        <v>130</v>
      </c>
      <c r="AN49" s="48">
        <f t="shared" si="37"/>
        <v>139</v>
      </c>
      <c r="AO49" s="48">
        <f t="shared" si="37"/>
        <v>254</v>
      </c>
      <c r="AP49" s="48">
        <f t="shared" si="37"/>
        <v>247</v>
      </c>
      <c r="AQ49" s="48">
        <f t="shared" si="37"/>
        <v>242</v>
      </c>
      <c r="AR49" s="48">
        <f t="shared" si="37"/>
        <v>251</v>
      </c>
      <c r="AS49" s="48">
        <f t="shared" si="37"/>
        <v>78</v>
      </c>
      <c r="AT49" s="48">
        <f t="shared" si="37"/>
        <v>71</v>
      </c>
      <c r="AU49" s="48">
        <f t="shared" si="37"/>
        <v>66</v>
      </c>
      <c r="AV49" s="49">
        <f t="shared" si="37"/>
        <v>75</v>
      </c>
      <c r="AW49" s="30">
        <f t="shared" si="24"/>
        <v>2056</v>
      </c>
      <c r="AX49" s="30"/>
    </row>
    <row r="50" spans="1:50">
      <c r="A50" s="30"/>
      <c r="B50" s="30"/>
      <c r="C50" s="30"/>
      <c r="D50" s="30"/>
      <c r="E50" s="30"/>
      <c r="F50" s="30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47">
        <f t="shared" ref="AG50:AV50" si="38">(AG15-1)*16+AG32</f>
        <v>209</v>
      </c>
      <c r="AH50" s="48">
        <f t="shared" si="38"/>
        <v>220</v>
      </c>
      <c r="AI50" s="48">
        <f t="shared" si="38"/>
        <v>221</v>
      </c>
      <c r="AJ50" s="48">
        <f t="shared" si="38"/>
        <v>216</v>
      </c>
      <c r="AK50" s="48">
        <f t="shared" si="38"/>
        <v>97</v>
      </c>
      <c r="AL50" s="48">
        <f t="shared" si="38"/>
        <v>108</v>
      </c>
      <c r="AM50" s="48">
        <f t="shared" si="38"/>
        <v>109</v>
      </c>
      <c r="AN50" s="48">
        <f t="shared" si="38"/>
        <v>104</v>
      </c>
      <c r="AO50" s="48">
        <f t="shared" si="38"/>
        <v>17</v>
      </c>
      <c r="AP50" s="48">
        <f t="shared" si="38"/>
        <v>28</v>
      </c>
      <c r="AQ50" s="48">
        <f t="shared" si="38"/>
        <v>29</v>
      </c>
      <c r="AR50" s="48">
        <f t="shared" si="38"/>
        <v>24</v>
      </c>
      <c r="AS50" s="48">
        <f t="shared" si="38"/>
        <v>161</v>
      </c>
      <c r="AT50" s="48">
        <f t="shared" si="38"/>
        <v>172</v>
      </c>
      <c r="AU50" s="48">
        <f t="shared" si="38"/>
        <v>173</v>
      </c>
      <c r="AV50" s="49">
        <f t="shared" si="38"/>
        <v>168</v>
      </c>
      <c r="AW50" s="30">
        <f t="shared" si="24"/>
        <v>2056</v>
      </c>
      <c r="AX50" s="30"/>
    </row>
    <row r="51" spans="1:50">
      <c r="A51" s="30"/>
      <c r="B51" s="30"/>
      <c r="C51" s="30"/>
      <c r="D51" s="30"/>
      <c r="E51" s="30"/>
      <c r="F51" s="30"/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47">
        <f t="shared" ref="AG51:AV51" si="39">(AG16-1)*16+AG33</f>
        <v>223</v>
      </c>
      <c r="AH51" s="48">
        <f t="shared" si="39"/>
        <v>214</v>
      </c>
      <c r="AI51" s="48">
        <f t="shared" si="39"/>
        <v>211</v>
      </c>
      <c r="AJ51" s="48">
        <f t="shared" si="39"/>
        <v>218</v>
      </c>
      <c r="AK51" s="48">
        <f t="shared" si="39"/>
        <v>111</v>
      </c>
      <c r="AL51" s="48">
        <f t="shared" si="39"/>
        <v>102</v>
      </c>
      <c r="AM51" s="48">
        <f t="shared" si="39"/>
        <v>99</v>
      </c>
      <c r="AN51" s="48">
        <f t="shared" si="39"/>
        <v>106</v>
      </c>
      <c r="AO51" s="48">
        <f t="shared" si="39"/>
        <v>31</v>
      </c>
      <c r="AP51" s="48">
        <f t="shared" si="39"/>
        <v>22</v>
      </c>
      <c r="AQ51" s="48">
        <f t="shared" si="39"/>
        <v>19</v>
      </c>
      <c r="AR51" s="48">
        <f t="shared" si="39"/>
        <v>26</v>
      </c>
      <c r="AS51" s="48">
        <f t="shared" si="39"/>
        <v>175</v>
      </c>
      <c r="AT51" s="48">
        <f t="shared" si="39"/>
        <v>166</v>
      </c>
      <c r="AU51" s="48">
        <f t="shared" si="39"/>
        <v>163</v>
      </c>
      <c r="AV51" s="49">
        <f t="shared" si="39"/>
        <v>170</v>
      </c>
      <c r="AW51" s="30">
        <f t="shared" si="24"/>
        <v>2056</v>
      </c>
      <c r="AX51" s="30"/>
    </row>
    <row r="52" spans="1:50">
      <c r="A52" s="30"/>
      <c r="B52" s="30"/>
      <c r="C52" s="30"/>
      <c r="D52" s="30"/>
      <c r="E52" s="30"/>
      <c r="F52" s="30"/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47">
        <f t="shared" ref="AG52:AV52" si="40">(AG17-1)*16+AG34</f>
        <v>212</v>
      </c>
      <c r="AH52" s="48">
        <f t="shared" si="40"/>
        <v>217</v>
      </c>
      <c r="AI52" s="48">
        <f t="shared" si="40"/>
        <v>224</v>
      </c>
      <c r="AJ52" s="48">
        <f t="shared" si="40"/>
        <v>213</v>
      </c>
      <c r="AK52" s="48">
        <f t="shared" si="40"/>
        <v>100</v>
      </c>
      <c r="AL52" s="48">
        <f t="shared" si="40"/>
        <v>105</v>
      </c>
      <c r="AM52" s="48">
        <f t="shared" si="40"/>
        <v>112</v>
      </c>
      <c r="AN52" s="48">
        <f t="shared" si="40"/>
        <v>101</v>
      </c>
      <c r="AO52" s="48">
        <f t="shared" si="40"/>
        <v>20</v>
      </c>
      <c r="AP52" s="48">
        <f t="shared" si="40"/>
        <v>25</v>
      </c>
      <c r="AQ52" s="48">
        <f t="shared" si="40"/>
        <v>32</v>
      </c>
      <c r="AR52" s="48">
        <f t="shared" si="40"/>
        <v>21</v>
      </c>
      <c r="AS52" s="48">
        <f t="shared" si="40"/>
        <v>164</v>
      </c>
      <c r="AT52" s="48">
        <f t="shared" si="40"/>
        <v>169</v>
      </c>
      <c r="AU52" s="48">
        <f t="shared" si="40"/>
        <v>176</v>
      </c>
      <c r="AV52" s="49">
        <f t="shared" si="40"/>
        <v>165</v>
      </c>
      <c r="AW52" s="30">
        <f t="shared" si="24"/>
        <v>2056</v>
      </c>
      <c r="AX52" s="30"/>
    </row>
    <row r="53" spans="1:50" ht="18.600000000000001" thickBot="1">
      <c r="A53" s="30"/>
      <c r="B53" s="30"/>
      <c r="C53" s="30"/>
      <c r="D53" s="30"/>
      <c r="E53" s="30"/>
      <c r="F53" s="30"/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56">
        <f t="shared" ref="AG53:AV53" si="41">(AG18-1)*16+AG35</f>
        <v>222</v>
      </c>
      <c r="AH53" s="57">
        <f t="shared" si="41"/>
        <v>215</v>
      </c>
      <c r="AI53" s="57">
        <f t="shared" si="41"/>
        <v>210</v>
      </c>
      <c r="AJ53" s="57">
        <f t="shared" si="41"/>
        <v>219</v>
      </c>
      <c r="AK53" s="57">
        <f t="shared" si="41"/>
        <v>110</v>
      </c>
      <c r="AL53" s="57">
        <f t="shared" si="41"/>
        <v>103</v>
      </c>
      <c r="AM53" s="57">
        <f t="shared" si="41"/>
        <v>98</v>
      </c>
      <c r="AN53" s="57">
        <f t="shared" si="41"/>
        <v>107</v>
      </c>
      <c r="AO53" s="57">
        <f t="shared" si="41"/>
        <v>30</v>
      </c>
      <c r="AP53" s="57">
        <f t="shared" si="41"/>
        <v>23</v>
      </c>
      <c r="AQ53" s="57">
        <f t="shared" si="41"/>
        <v>18</v>
      </c>
      <c r="AR53" s="57">
        <f t="shared" si="41"/>
        <v>27</v>
      </c>
      <c r="AS53" s="57">
        <f t="shared" si="41"/>
        <v>174</v>
      </c>
      <c r="AT53" s="57">
        <f t="shared" si="41"/>
        <v>167</v>
      </c>
      <c r="AU53" s="57">
        <f t="shared" si="41"/>
        <v>162</v>
      </c>
      <c r="AV53" s="58">
        <f t="shared" si="41"/>
        <v>171</v>
      </c>
      <c r="AW53" s="30">
        <f t="shared" si="24"/>
        <v>2056</v>
      </c>
      <c r="AX53" s="30"/>
    </row>
    <row r="54" spans="1:50" ht="18.600000000000001" thickTop="1">
      <c r="A54" s="30"/>
      <c r="B54" s="30"/>
      <c r="C54" s="30"/>
      <c r="D54" s="30"/>
      <c r="E54" s="30"/>
      <c r="F54" s="30"/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30">
        <f>SUM(AG38:AG53)</f>
        <v>2056</v>
      </c>
      <c r="AH54" s="30">
        <f t="shared" ref="AH54:AV54" si="42">SUM(AH38:AH53)</f>
        <v>2056</v>
      </c>
      <c r="AI54" s="30">
        <f t="shared" si="42"/>
        <v>2056</v>
      </c>
      <c r="AJ54" s="30">
        <f t="shared" si="42"/>
        <v>2056</v>
      </c>
      <c r="AK54" s="30">
        <f t="shared" si="42"/>
        <v>2056</v>
      </c>
      <c r="AL54" s="30">
        <f t="shared" si="42"/>
        <v>2056</v>
      </c>
      <c r="AM54" s="30">
        <f t="shared" si="42"/>
        <v>2056</v>
      </c>
      <c r="AN54" s="30">
        <f t="shared" si="42"/>
        <v>2056</v>
      </c>
      <c r="AO54" s="30">
        <f t="shared" si="42"/>
        <v>2056</v>
      </c>
      <c r="AP54" s="30">
        <f t="shared" si="42"/>
        <v>2056</v>
      </c>
      <c r="AQ54" s="30">
        <f t="shared" si="42"/>
        <v>2056</v>
      </c>
      <c r="AR54" s="30">
        <f t="shared" si="42"/>
        <v>2056</v>
      </c>
      <c r="AS54" s="30">
        <f t="shared" si="42"/>
        <v>2056</v>
      </c>
      <c r="AT54" s="30">
        <f t="shared" si="42"/>
        <v>2056</v>
      </c>
      <c r="AU54" s="30">
        <f t="shared" si="42"/>
        <v>2056</v>
      </c>
      <c r="AV54" s="30">
        <f t="shared" si="42"/>
        <v>2056</v>
      </c>
      <c r="AW54" s="30">
        <f>SUM(AV53,AU52,AT51,AS50,AR49,AQ48,AP47,AO46,AN45,AM44,AL43,AK42,AJ41,AI40,AH39,AG38)</f>
        <v>2056</v>
      </c>
      <c r="AX54" s="30"/>
    </row>
    <row r="55" spans="1:50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課題-1</vt:lpstr>
      <vt:lpstr>課題1説明図</vt:lpstr>
      <vt:lpstr>課題-2</vt:lpstr>
      <vt:lpstr>課題2－回答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2022-08-30T05:58:27Z</dcterms:created>
  <dcterms:modified xsi:type="dcterms:W3CDTF">2022-09-07T08:30:19Z</dcterms:modified>
</cp:coreProperties>
</file>