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Dカード引っ越し\パソコンサロンふなばし\'22年度\2022-07-06\"/>
    </mc:Choice>
  </mc:AlternateContent>
  <xr:revisionPtr revIDLastSave="0" documentId="13_ncr:1_{0A273772-0C54-4490-81AD-A9F6CA33296E}" xr6:coauthVersionLast="47" xr6:coauthVersionMax="47" xr10:uidLastSave="{00000000-0000-0000-0000-000000000000}"/>
  <bookViews>
    <workbookView xWindow="-108" yWindow="-108" windowWidth="23256" windowHeight="12456" tabRatio="589" activeTab="2" xr2:uid="{7C0C6E8D-6357-4E5C-B44A-BC5637E2DB74}"/>
  </bookViews>
  <sheets>
    <sheet name="日付関数" sheetId="2" r:id="rId1"/>
    <sheet name="日付関数-2 " sheetId="7" r:id="rId2"/>
    <sheet name="日付関数-3" sheetId="9" r:id="rId3"/>
    <sheet name="魔方陣例" sheetId="1" r:id="rId4"/>
    <sheet name="奇数魔法陣の作り方" sheetId="4" r:id="rId5"/>
    <sheet name="4掛4元" sheetId="5" r:id="rId6"/>
    <sheet name="6掛6元" sheetId="6" r:id="rId7"/>
    <sheet name="奇数の２倍の方陣" sheetId="3" r:id="rId8"/>
    <sheet name="12×12組み合わせモデル" sheetId="8" r:id="rId9"/>
  </sheets>
  <definedNames>
    <definedName name="祭日">'日付関数-2 '!$G$3:$H$34</definedName>
    <definedName name="対象">#REF!</definedName>
    <definedName name="第一班">#REF!</definedName>
    <definedName name="第三班">#REF!</definedName>
    <definedName name="第四班">#REF!</definedName>
    <definedName name="第二班">#REF!</definedName>
    <definedName name="野菜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9" l="1"/>
  <c r="H3" i="9" s="1"/>
  <c r="H4" i="9" s="1"/>
  <c r="G5" i="9"/>
  <c r="G6" i="9" s="1"/>
  <c r="G3" i="9"/>
  <c r="G4" i="9" s="1"/>
  <c r="E5" i="9"/>
  <c r="E3" i="9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H5" i="9" l="1"/>
  <c r="H6" i="9" s="1"/>
  <c r="I1" i="9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M104" i="8"/>
  <c r="L104" i="8"/>
  <c r="K104" i="8"/>
  <c r="J104" i="8"/>
  <c r="I104" i="8"/>
  <c r="H104" i="8"/>
  <c r="G104" i="8"/>
  <c r="F104" i="8"/>
  <c r="E104" i="8"/>
  <c r="D104" i="8"/>
  <c r="C104" i="8"/>
  <c r="B104" i="8"/>
  <c r="A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M88" i="8"/>
  <c r="L88" i="8"/>
  <c r="K88" i="8"/>
  <c r="J88" i="8"/>
  <c r="I88" i="8"/>
  <c r="H88" i="8"/>
  <c r="G88" i="8"/>
  <c r="F88" i="8"/>
  <c r="E88" i="8"/>
  <c r="D88" i="8"/>
  <c r="C88" i="8"/>
  <c r="B88" i="8"/>
  <c r="A88" i="8"/>
  <c r="AA87" i="8"/>
  <c r="M87" i="8"/>
  <c r="AA86" i="8"/>
  <c r="M86" i="8"/>
  <c r="AA85" i="8"/>
  <c r="M85" i="8"/>
  <c r="AA84" i="8"/>
  <c r="M84" i="8"/>
  <c r="AA83" i="8"/>
  <c r="M83" i="8"/>
  <c r="AA82" i="8"/>
  <c r="M82" i="8"/>
  <c r="AA81" i="8"/>
  <c r="M81" i="8"/>
  <c r="AA80" i="8"/>
  <c r="M80" i="8"/>
  <c r="AA79" i="8"/>
  <c r="M79" i="8"/>
  <c r="AA78" i="8"/>
  <c r="M78" i="8"/>
  <c r="AA77" i="8"/>
  <c r="M77" i="8"/>
  <c r="AA76" i="8"/>
  <c r="M76" i="8"/>
  <c r="AA75" i="8"/>
  <c r="M75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M73" i="8"/>
  <c r="L73" i="8"/>
  <c r="K73" i="8"/>
  <c r="J73" i="8"/>
  <c r="I73" i="8"/>
  <c r="H73" i="8"/>
  <c r="G73" i="8"/>
  <c r="F73" i="8"/>
  <c r="E73" i="8"/>
  <c r="D73" i="8"/>
  <c r="C73" i="8"/>
  <c r="B73" i="8"/>
  <c r="A73" i="8"/>
  <c r="AA72" i="8"/>
  <c r="M72" i="8"/>
  <c r="AA71" i="8"/>
  <c r="M71" i="8"/>
  <c r="AA70" i="8"/>
  <c r="M70" i="8"/>
  <c r="AA69" i="8"/>
  <c r="M69" i="8"/>
  <c r="AA68" i="8"/>
  <c r="M68" i="8"/>
  <c r="AA67" i="8"/>
  <c r="M67" i="8"/>
  <c r="AA66" i="8"/>
  <c r="M66" i="8"/>
  <c r="AA65" i="8"/>
  <c r="M65" i="8"/>
  <c r="AA64" i="8"/>
  <c r="M64" i="8"/>
  <c r="AA63" i="8"/>
  <c r="M63" i="8"/>
  <c r="AA62" i="8"/>
  <c r="M62" i="8"/>
  <c r="AA61" i="8"/>
  <c r="M61" i="8"/>
  <c r="AA60" i="8"/>
  <c r="M60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AA57" i="8"/>
  <c r="M57" i="8"/>
  <c r="L57" i="8"/>
  <c r="K57" i="8"/>
  <c r="J57" i="8"/>
  <c r="I57" i="8"/>
  <c r="H57" i="8"/>
  <c r="G57" i="8"/>
  <c r="F57" i="8"/>
  <c r="E57" i="8"/>
  <c r="D57" i="8"/>
  <c r="C57" i="8"/>
  <c r="B57" i="8"/>
  <c r="A57" i="8"/>
  <c r="AA56" i="8"/>
  <c r="M56" i="8"/>
  <c r="AA55" i="8"/>
  <c r="M55" i="8"/>
  <c r="AA54" i="8"/>
  <c r="M54" i="8"/>
  <c r="AA53" i="8"/>
  <c r="M53" i="8"/>
  <c r="AA52" i="8"/>
  <c r="M52" i="8"/>
  <c r="AA51" i="8"/>
  <c r="M51" i="8"/>
  <c r="AA50" i="8"/>
  <c r="M50" i="8"/>
  <c r="AA49" i="8"/>
  <c r="M49" i="8"/>
  <c r="AA48" i="8"/>
  <c r="M48" i="8"/>
  <c r="AA47" i="8"/>
  <c r="M47" i="8"/>
  <c r="AA46" i="8"/>
  <c r="M46" i="8"/>
  <c r="AA45" i="8"/>
  <c r="M45" i="8"/>
  <c r="M44" i="8"/>
  <c r="Z41" i="8"/>
  <c r="Y41" i="8"/>
  <c r="X41" i="8"/>
  <c r="W41" i="8"/>
  <c r="V41" i="8"/>
  <c r="U41" i="8"/>
  <c r="T41" i="8"/>
  <c r="S41" i="8"/>
  <c r="R41" i="8"/>
  <c r="Q41" i="8"/>
  <c r="P41" i="8"/>
  <c r="O41" i="8"/>
  <c r="AA41" i="8" s="1"/>
  <c r="L41" i="8"/>
  <c r="K41" i="8"/>
  <c r="J41" i="8"/>
  <c r="I41" i="8"/>
  <c r="H41" i="8"/>
  <c r="G41" i="8"/>
  <c r="F41" i="8"/>
  <c r="E41" i="8"/>
  <c r="D41" i="8"/>
  <c r="C41" i="8"/>
  <c r="B41" i="8"/>
  <c r="A41" i="8"/>
  <c r="M41" i="8" s="1"/>
  <c r="Z40" i="8"/>
  <c r="Y40" i="8"/>
  <c r="X40" i="8"/>
  <c r="W40" i="8"/>
  <c r="V40" i="8"/>
  <c r="U40" i="8"/>
  <c r="T40" i="8"/>
  <c r="S40" i="8"/>
  <c r="R40" i="8"/>
  <c r="Q40" i="8"/>
  <c r="P40" i="8"/>
  <c r="AA40" i="8" s="1"/>
  <c r="O40" i="8"/>
  <c r="L40" i="8"/>
  <c r="K40" i="8"/>
  <c r="J40" i="8"/>
  <c r="I40" i="8"/>
  <c r="H40" i="8"/>
  <c r="G40" i="8"/>
  <c r="F40" i="8"/>
  <c r="E40" i="8"/>
  <c r="D40" i="8"/>
  <c r="C40" i="8"/>
  <c r="B40" i="8"/>
  <c r="A40" i="8"/>
  <c r="M40" i="8" s="1"/>
  <c r="Z39" i="8"/>
  <c r="Y39" i="8"/>
  <c r="X39" i="8"/>
  <c r="W39" i="8"/>
  <c r="V39" i="8"/>
  <c r="U39" i="8"/>
  <c r="T39" i="8"/>
  <c r="S39" i="8"/>
  <c r="R39" i="8"/>
  <c r="Q39" i="8"/>
  <c r="P39" i="8"/>
  <c r="AA39" i="8" s="1"/>
  <c r="O39" i="8"/>
  <c r="L39" i="8"/>
  <c r="K39" i="8"/>
  <c r="J39" i="8"/>
  <c r="I39" i="8"/>
  <c r="H39" i="8"/>
  <c r="G39" i="8"/>
  <c r="F39" i="8"/>
  <c r="E39" i="8"/>
  <c r="D39" i="8"/>
  <c r="C39" i="8"/>
  <c r="B39" i="8"/>
  <c r="A39" i="8"/>
  <c r="M39" i="8" s="1"/>
  <c r="Z38" i="8"/>
  <c r="AA38" i="8" s="1"/>
  <c r="Y38" i="8"/>
  <c r="X38" i="8"/>
  <c r="W38" i="8"/>
  <c r="V38" i="8"/>
  <c r="U38" i="8"/>
  <c r="T38" i="8"/>
  <c r="S38" i="8"/>
  <c r="R38" i="8"/>
  <c r="Q38" i="8"/>
  <c r="P38" i="8"/>
  <c r="O38" i="8"/>
  <c r="L38" i="8"/>
  <c r="K38" i="8"/>
  <c r="J38" i="8"/>
  <c r="I38" i="8"/>
  <c r="H38" i="8"/>
  <c r="G38" i="8"/>
  <c r="F38" i="8"/>
  <c r="E38" i="8"/>
  <c r="M38" i="8" s="1"/>
  <c r="D38" i="8"/>
  <c r="C38" i="8"/>
  <c r="B38" i="8"/>
  <c r="A38" i="8"/>
  <c r="Z37" i="8"/>
  <c r="Y37" i="8"/>
  <c r="X37" i="8"/>
  <c r="W37" i="8"/>
  <c r="V37" i="8"/>
  <c r="U37" i="8"/>
  <c r="T37" i="8"/>
  <c r="S37" i="8"/>
  <c r="R37" i="8"/>
  <c r="Q37" i="8"/>
  <c r="P37" i="8"/>
  <c r="O37" i="8"/>
  <c r="AA37" i="8" s="1"/>
  <c r="L37" i="8"/>
  <c r="K37" i="8"/>
  <c r="J37" i="8"/>
  <c r="I37" i="8"/>
  <c r="H37" i="8"/>
  <c r="G37" i="8"/>
  <c r="F37" i="8"/>
  <c r="E37" i="8"/>
  <c r="D37" i="8"/>
  <c r="C37" i="8"/>
  <c r="M37" i="8" s="1"/>
  <c r="B37" i="8"/>
  <c r="A37" i="8"/>
  <c r="Z36" i="8"/>
  <c r="Y36" i="8"/>
  <c r="X36" i="8"/>
  <c r="W36" i="8"/>
  <c r="V36" i="8"/>
  <c r="U36" i="8"/>
  <c r="T36" i="8"/>
  <c r="S36" i="8"/>
  <c r="R36" i="8"/>
  <c r="Q36" i="8"/>
  <c r="P36" i="8"/>
  <c r="O36" i="8"/>
  <c r="AA36" i="8" s="1"/>
  <c r="M36" i="8"/>
  <c r="L36" i="8"/>
  <c r="K36" i="8"/>
  <c r="J36" i="8"/>
  <c r="I36" i="8"/>
  <c r="H36" i="8"/>
  <c r="G36" i="8"/>
  <c r="F36" i="8"/>
  <c r="E36" i="8"/>
  <c r="D36" i="8"/>
  <c r="C36" i="8"/>
  <c r="B36" i="8"/>
  <c r="A36" i="8"/>
  <c r="Z35" i="8"/>
  <c r="Y35" i="8"/>
  <c r="X35" i="8"/>
  <c r="AA35" i="8" s="1"/>
  <c r="W35" i="8"/>
  <c r="V35" i="8"/>
  <c r="U35" i="8"/>
  <c r="T35" i="8"/>
  <c r="S35" i="8"/>
  <c r="R35" i="8"/>
  <c r="Q35" i="8"/>
  <c r="P35" i="8"/>
  <c r="O35" i="8"/>
  <c r="L35" i="8"/>
  <c r="K35" i="8"/>
  <c r="J35" i="8"/>
  <c r="I35" i="8"/>
  <c r="H35" i="8"/>
  <c r="G35" i="8"/>
  <c r="F35" i="8"/>
  <c r="E35" i="8"/>
  <c r="D35" i="8"/>
  <c r="C35" i="8"/>
  <c r="M35" i="8" s="1"/>
  <c r="B35" i="8"/>
  <c r="A35" i="8"/>
  <c r="Z34" i="8"/>
  <c r="Y34" i="8"/>
  <c r="X34" i="8"/>
  <c r="W34" i="8"/>
  <c r="V34" i="8"/>
  <c r="U34" i="8"/>
  <c r="U42" i="8" s="1"/>
  <c r="T34" i="8"/>
  <c r="S34" i="8"/>
  <c r="R34" i="8"/>
  <c r="R42" i="8" s="1"/>
  <c r="Q34" i="8"/>
  <c r="P34" i="8"/>
  <c r="O34" i="8"/>
  <c r="AA34" i="8" s="1"/>
  <c r="L34" i="8"/>
  <c r="K34" i="8"/>
  <c r="J34" i="8"/>
  <c r="I34" i="8"/>
  <c r="H34" i="8"/>
  <c r="G34" i="8"/>
  <c r="F34" i="8"/>
  <c r="E34" i="8"/>
  <c r="D34" i="8"/>
  <c r="D42" i="8" s="1"/>
  <c r="C34" i="8"/>
  <c r="B34" i="8"/>
  <c r="A34" i="8"/>
  <c r="M34" i="8" s="1"/>
  <c r="Z33" i="8"/>
  <c r="Y33" i="8"/>
  <c r="X33" i="8"/>
  <c r="W33" i="8"/>
  <c r="V33" i="8"/>
  <c r="U33" i="8"/>
  <c r="T33" i="8"/>
  <c r="S33" i="8"/>
  <c r="R33" i="8"/>
  <c r="Q33" i="8"/>
  <c r="P33" i="8"/>
  <c r="O33" i="8"/>
  <c r="AA33" i="8" s="1"/>
  <c r="L33" i="8"/>
  <c r="K33" i="8"/>
  <c r="J33" i="8"/>
  <c r="I33" i="8"/>
  <c r="H33" i="8"/>
  <c r="G33" i="8"/>
  <c r="F33" i="8"/>
  <c r="E33" i="8"/>
  <c r="D33" i="8"/>
  <c r="C33" i="8"/>
  <c r="B33" i="8"/>
  <c r="A33" i="8"/>
  <c r="M33" i="8" s="1"/>
  <c r="Z32" i="8"/>
  <c r="Y32" i="8"/>
  <c r="X32" i="8"/>
  <c r="X42" i="8" s="1"/>
  <c r="W32" i="8"/>
  <c r="V32" i="8"/>
  <c r="U32" i="8"/>
  <c r="T32" i="8"/>
  <c r="S32" i="8"/>
  <c r="R32" i="8"/>
  <c r="Q32" i="8"/>
  <c r="P32" i="8"/>
  <c r="AA32" i="8" s="1"/>
  <c r="O32" i="8"/>
  <c r="L32" i="8"/>
  <c r="K32" i="8"/>
  <c r="J32" i="8"/>
  <c r="I32" i="8"/>
  <c r="H32" i="8"/>
  <c r="G32" i="8"/>
  <c r="G42" i="8" s="1"/>
  <c r="F32" i="8"/>
  <c r="E32" i="8"/>
  <c r="D32" i="8"/>
  <c r="C32" i="8"/>
  <c r="B32" i="8"/>
  <c r="A32" i="8"/>
  <c r="M32" i="8" s="1"/>
  <c r="Z31" i="8"/>
  <c r="Y31" i="8"/>
  <c r="X31" i="8"/>
  <c r="W31" i="8"/>
  <c r="V31" i="8"/>
  <c r="U31" i="8"/>
  <c r="T31" i="8"/>
  <c r="S31" i="8"/>
  <c r="S42" i="8" s="1"/>
  <c r="R31" i="8"/>
  <c r="Q31" i="8"/>
  <c r="P31" i="8"/>
  <c r="AA31" i="8" s="1"/>
  <c r="O31" i="8"/>
  <c r="L31" i="8"/>
  <c r="K31" i="8"/>
  <c r="J31" i="8"/>
  <c r="I31" i="8"/>
  <c r="H31" i="8"/>
  <c r="G31" i="8"/>
  <c r="F31" i="8"/>
  <c r="E31" i="8"/>
  <c r="D31" i="8"/>
  <c r="C31" i="8"/>
  <c r="B31" i="8"/>
  <c r="M42" i="8" s="1"/>
  <c r="A31" i="8"/>
  <c r="M31" i="8" s="1"/>
  <c r="Z30" i="8"/>
  <c r="Z42" i="8" s="1"/>
  <c r="Y30" i="8"/>
  <c r="Y42" i="8" s="1"/>
  <c r="X30" i="8"/>
  <c r="W30" i="8"/>
  <c r="W42" i="8" s="1"/>
  <c r="V30" i="8"/>
  <c r="V42" i="8" s="1"/>
  <c r="U30" i="8"/>
  <c r="T30" i="8"/>
  <c r="T42" i="8" s="1"/>
  <c r="S30" i="8"/>
  <c r="R30" i="8"/>
  <c r="Q30" i="8"/>
  <c r="Q42" i="8" s="1"/>
  <c r="P30" i="8"/>
  <c r="P42" i="8" s="1"/>
  <c r="O30" i="8"/>
  <c r="O42" i="8" s="1"/>
  <c r="L30" i="8"/>
  <c r="L42" i="8" s="1"/>
  <c r="K30" i="8"/>
  <c r="K42" i="8" s="1"/>
  <c r="J30" i="8"/>
  <c r="J42" i="8" s="1"/>
  <c r="I30" i="8"/>
  <c r="I42" i="8" s="1"/>
  <c r="H30" i="8"/>
  <c r="H42" i="8" s="1"/>
  <c r="G30" i="8"/>
  <c r="F30" i="8"/>
  <c r="F42" i="8" s="1"/>
  <c r="E30" i="8"/>
  <c r="E42" i="8" s="1"/>
  <c r="D30" i="8"/>
  <c r="M30" i="8" s="1"/>
  <c r="C30" i="8"/>
  <c r="C42" i="8" s="1"/>
  <c r="B30" i="8"/>
  <c r="A30" i="8"/>
  <c r="U9" i="4"/>
  <c r="U3" i="4"/>
  <c r="Q9" i="4"/>
  <c r="R9" i="4"/>
  <c r="S9" i="4"/>
  <c r="T9" i="4"/>
  <c r="P9" i="4"/>
  <c r="U5" i="4"/>
  <c r="U6" i="4"/>
  <c r="U7" i="4"/>
  <c r="U8" i="4"/>
  <c r="U4" i="4"/>
  <c r="AC8" i="3"/>
  <c r="AB8" i="3"/>
  <c r="AA8" i="3"/>
  <c r="Z8" i="3"/>
  <c r="Y8" i="3"/>
  <c r="X8" i="3"/>
  <c r="W8" i="3"/>
  <c r="AC7" i="3"/>
  <c r="AC6" i="3"/>
  <c r="AC5" i="3"/>
  <c r="AC4" i="3"/>
  <c r="AC3" i="3"/>
  <c r="AC2" i="3"/>
  <c r="AC1" i="3"/>
  <c r="AC17" i="3"/>
  <c r="AB17" i="3"/>
  <c r="AA17" i="3"/>
  <c r="Z17" i="3"/>
  <c r="Y17" i="3"/>
  <c r="X17" i="3"/>
  <c r="W17" i="3"/>
  <c r="AC16" i="3"/>
  <c r="AC15" i="3"/>
  <c r="AC14" i="3"/>
  <c r="AC13" i="3"/>
  <c r="AC12" i="3"/>
  <c r="AC11" i="3"/>
  <c r="AC10" i="3"/>
  <c r="P24" i="3"/>
  <c r="O24" i="3"/>
  <c r="N24" i="3"/>
  <c r="M24" i="3"/>
  <c r="L24" i="3"/>
  <c r="K24" i="3"/>
  <c r="J24" i="3"/>
  <c r="P23" i="3"/>
  <c r="P22" i="3"/>
  <c r="P21" i="3"/>
  <c r="P20" i="3"/>
  <c r="P19" i="3"/>
  <c r="P18" i="3"/>
  <c r="P17" i="3"/>
  <c r="P42" i="3"/>
  <c r="O42" i="3"/>
  <c r="N42" i="3"/>
  <c r="M42" i="3"/>
  <c r="L42" i="3"/>
  <c r="K42" i="3"/>
  <c r="J42" i="3"/>
  <c r="P41" i="3"/>
  <c r="P40" i="3"/>
  <c r="P39" i="3"/>
  <c r="P38" i="3"/>
  <c r="P37" i="3"/>
  <c r="P36" i="3"/>
  <c r="P35" i="3"/>
  <c r="P33" i="3"/>
  <c r="O33" i="3"/>
  <c r="N33" i="3"/>
  <c r="M33" i="3"/>
  <c r="L33" i="3"/>
  <c r="K33" i="3"/>
  <c r="J33" i="3"/>
  <c r="P32" i="3"/>
  <c r="P31" i="3"/>
  <c r="P30" i="3"/>
  <c r="P29" i="3"/>
  <c r="P28" i="3"/>
  <c r="P27" i="3"/>
  <c r="P26" i="3"/>
  <c r="H37" i="3"/>
  <c r="H42" i="3"/>
  <c r="H35" i="3"/>
  <c r="G42" i="3"/>
  <c r="F42" i="3"/>
  <c r="E42" i="3"/>
  <c r="D42" i="3"/>
  <c r="C42" i="3"/>
  <c r="B42" i="3"/>
  <c r="H41" i="3"/>
  <c r="H40" i="3"/>
  <c r="H39" i="3"/>
  <c r="H38" i="3"/>
  <c r="H36" i="3"/>
  <c r="C33" i="3"/>
  <c r="D33" i="3"/>
  <c r="E33" i="3"/>
  <c r="F33" i="3"/>
  <c r="G33" i="3"/>
  <c r="B33" i="3"/>
  <c r="H33" i="3"/>
  <c r="H32" i="3"/>
  <c r="H31" i="3"/>
  <c r="H30" i="3"/>
  <c r="H29" i="3"/>
  <c r="H28" i="3"/>
  <c r="H27" i="3"/>
  <c r="H26" i="3"/>
  <c r="D8" i="7"/>
  <c r="D5" i="7"/>
  <c r="D6" i="7"/>
  <c r="D7" i="7"/>
  <c r="D4" i="7"/>
  <c r="E5" i="7"/>
  <c r="E6" i="7"/>
  <c r="E7" i="7"/>
  <c r="E8" i="7"/>
  <c r="E4" i="7"/>
  <c r="X20" i="5"/>
  <c r="W20" i="5"/>
  <c r="V20" i="5"/>
  <c r="U20" i="5"/>
  <c r="T20" i="5"/>
  <c r="X19" i="5"/>
  <c r="X18" i="5"/>
  <c r="X17" i="5"/>
  <c r="X16" i="5"/>
  <c r="X15" i="5"/>
  <c r="X13" i="5"/>
  <c r="W13" i="5"/>
  <c r="V13" i="5"/>
  <c r="U13" i="5"/>
  <c r="T13" i="5"/>
  <c r="X12" i="5"/>
  <c r="X11" i="5"/>
  <c r="X10" i="5"/>
  <c r="X9" i="5"/>
  <c r="X8" i="5"/>
  <c r="X6" i="5"/>
  <c r="W6" i="5"/>
  <c r="V6" i="5"/>
  <c r="U6" i="5"/>
  <c r="T6" i="5"/>
  <c r="X5" i="5"/>
  <c r="X4" i="5"/>
  <c r="X3" i="5"/>
  <c r="X2" i="5"/>
  <c r="X1" i="5"/>
  <c r="R20" i="5"/>
  <c r="Q20" i="5"/>
  <c r="P20" i="5"/>
  <c r="O20" i="5"/>
  <c r="N20" i="5"/>
  <c r="R19" i="5"/>
  <c r="R18" i="5"/>
  <c r="R17" i="5"/>
  <c r="R16" i="5"/>
  <c r="R15" i="5"/>
  <c r="L20" i="5"/>
  <c r="K20" i="5"/>
  <c r="J20" i="5"/>
  <c r="I20" i="5"/>
  <c r="H20" i="5"/>
  <c r="L19" i="5"/>
  <c r="L18" i="5"/>
  <c r="L17" i="5"/>
  <c r="L16" i="5"/>
  <c r="L15" i="5"/>
  <c r="F20" i="5"/>
  <c r="E20" i="5"/>
  <c r="D20" i="5"/>
  <c r="C20" i="5"/>
  <c r="B20" i="5"/>
  <c r="F19" i="5"/>
  <c r="F18" i="5"/>
  <c r="F17" i="5"/>
  <c r="F16" i="5"/>
  <c r="F15" i="5"/>
  <c r="Q13" i="5"/>
  <c r="P13" i="5"/>
  <c r="O13" i="5"/>
  <c r="N13" i="5"/>
  <c r="K13" i="5"/>
  <c r="J13" i="5"/>
  <c r="I13" i="5"/>
  <c r="H13" i="5"/>
  <c r="E13" i="5"/>
  <c r="D13" i="5"/>
  <c r="C13" i="5"/>
  <c r="B13" i="5"/>
  <c r="Q6" i="5"/>
  <c r="P6" i="5"/>
  <c r="O6" i="5"/>
  <c r="N6" i="5"/>
  <c r="K6" i="5"/>
  <c r="J6" i="5"/>
  <c r="I6" i="5"/>
  <c r="H6" i="5"/>
  <c r="R13" i="5"/>
  <c r="R12" i="5"/>
  <c r="R11" i="5"/>
  <c r="R10" i="5"/>
  <c r="R9" i="5"/>
  <c r="R8" i="5"/>
  <c r="L13" i="5"/>
  <c r="L12" i="5"/>
  <c r="L11" i="5"/>
  <c r="L10" i="5"/>
  <c r="L9" i="5"/>
  <c r="L8" i="5"/>
  <c r="F13" i="5"/>
  <c r="F12" i="5"/>
  <c r="F11" i="5"/>
  <c r="F10" i="5"/>
  <c r="F9" i="5"/>
  <c r="F8" i="5"/>
  <c r="R6" i="5"/>
  <c r="R5" i="5"/>
  <c r="R4" i="5"/>
  <c r="R3" i="5"/>
  <c r="R2" i="5"/>
  <c r="R1" i="5"/>
  <c r="L6" i="5"/>
  <c r="L5" i="5"/>
  <c r="L4" i="5"/>
  <c r="L3" i="5"/>
  <c r="L2" i="5"/>
  <c r="L1" i="5"/>
  <c r="C6" i="5"/>
  <c r="D6" i="5"/>
  <c r="E6" i="5"/>
  <c r="B6" i="5"/>
  <c r="F6" i="5"/>
  <c r="F3" i="5"/>
  <c r="F4" i="5"/>
  <c r="F5" i="5"/>
  <c r="F2" i="5"/>
  <c r="F1" i="5"/>
  <c r="E19" i="4"/>
  <c r="F19" i="4"/>
  <c r="G19" i="4"/>
  <c r="H19" i="4"/>
  <c r="D19" i="4"/>
  <c r="I15" i="4"/>
  <c r="I16" i="4"/>
  <c r="I17" i="4"/>
  <c r="I18" i="4"/>
  <c r="I14" i="4"/>
  <c r="I19" i="4"/>
  <c r="I13" i="4"/>
  <c r="H1" i="3"/>
  <c r="N1" i="3"/>
  <c r="H2" i="3"/>
  <c r="N2" i="3"/>
  <c r="H3" i="3"/>
  <c r="N3" i="3"/>
  <c r="H4" i="3"/>
  <c r="N4" i="3"/>
  <c r="H5" i="3"/>
  <c r="K5" i="3"/>
  <c r="L5" i="3"/>
  <c r="M5" i="3"/>
  <c r="N5" i="3"/>
  <c r="H6" i="3"/>
  <c r="H7" i="3"/>
  <c r="B8" i="3"/>
  <c r="C8" i="3"/>
  <c r="D8" i="3"/>
  <c r="E8" i="3"/>
  <c r="F8" i="3"/>
  <c r="G8" i="3"/>
  <c r="H8" i="3"/>
  <c r="B18" i="3"/>
  <c r="C18" i="3"/>
  <c r="D18" i="3"/>
  <c r="E18" i="3"/>
  <c r="F18" i="3"/>
  <c r="G18" i="3"/>
  <c r="H18" i="3"/>
  <c r="B19" i="3"/>
  <c r="C19" i="3"/>
  <c r="D19" i="3"/>
  <c r="E19" i="3"/>
  <c r="F19" i="3"/>
  <c r="G19" i="3"/>
  <c r="B20" i="3"/>
  <c r="H20" i="3" s="1"/>
  <c r="C20" i="3"/>
  <c r="D20" i="3"/>
  <c r="E20" i="3"/>
  <c r="F20" i="3"/>
  <c r="G20" i="3"/>
  <c r="B21" i="3"/>
  <c r="C21" i="3"/>
  <c r="D21" i="3"/>
  <c r="E21" i="3"/>
  <c r="F21" i="3"/>
  <c r="G21" i="3"/>
  <c r="B22" i="3"/>
  <c r="C22" i="3"/>
  <c r="D22" i="3"/>
  <c r="E22" i="3"/>
  <c r="F22" i="3"/>
  <c r="G22" i="3"/>
  <c r="B23" i="3"/>
  <c r="C23" i="3"/>
  <c r="D23" i="3"/>
  <c r="E23" i="3"/>
  <c r="F23" i="3"/>
  <c r="G23" i="3"/>
  <c r="H23" i="3"/>
  <c r="D14" i="2"/>
  <c r="D13" i="2"/>
  <c r="D12" i="2"/>
  <c r="F11" i="2"/>
  <c r="D9" i="2"/>
  <c r="D8" i="2"/>
  <c r="D7" i="2"/>
  <c r="F6" i="2"/>
  <c r="J6" i="2"/>
  <c r="K6" i="2" s="1"/>
  <c r="D11" i="2"/>
  <c r="D6" i="2"/>
  <c r="D4" i="2"/>
  <c r="D3" i="2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AE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E60" i="1"/>
  <c r="O60" i="1"/>
  <c r="AE59" i="1"/>
  <c r="O59" i="1"/>
  <c r="AE58" i="1"/>
  <c r="O58" i="1"/>
  <c r="AE57" i="1"/>
  <c r="O57" i="1"/>
  <c r="AE56" i="1"/>
  <c r="O56" i="1"/>
  <c r="AE55" i="1"/>
  <c r="O55" i="1"/>
  <c r="AE54" i="1"/>
  <c r="O54" i="1"/>
  <c r="AE53" i="1"/>
  <c r="O53" i="1"/>
  <c r="AE52" i="1"/>
  <c r="O52" i="1"/>
  <c r="AE51" i="1"/>
  <c r="O51" i="1"/>
  <c r="AE50" i="1"/>
  <c r="O50" i="1"/>
  <c r="AE49" i="1"/>
  <c r="O49" i="1"/>
  <c r="O48" i="1"/>
  <c r="M45" i="1"/>
  <c r="L45" i="1"/>
  <c r="K45" i="1"/>
  <c r="J45" i="1"/>
  <c r="I45" i="1"/>
  <c r="H45" i="1"/>
  <c r="G45" i="1"/>
  <c r="F45" i="1"/>
  <c r="E45" i="1"/>
  <c r="D45" i="1"/>
  <c r="C45" i="1"/>
  <c r="AB44" i="1"/>
  <c r="AA44" i="1"/>
  <c r="Z44" i="1"/>
  <c r="Y44" i="1"/>
  <c r="X44" i="1"/>
  <c r="W44" i="1"/>
  <c r="V44" i="1"/>
  <c r="U44" i="1"/>
  <c r="T44" i="1"/>
  <c r="S44" i="1"/>
  <c r="R44" i="1"/>
  <c r="N44" i="1"/>
  <c r="AB43" i="1"/>
  <c r="N43" i="1"/>
  <c r="AB42" i="1"/>
  <c r="N42" i="1"/>
  <c r="AB41" i="1"/>
  <c r="N41" i="1"/>
  <c r="AB40" i="1"/>
  <c r="N40" i="1"/>
  <c r="AB39" i="1"/>
  <c r="N39" i="1"/>
  <c r="AB38" i="1"/>
  <c r="N38" i="1"/>
  <c r="AB37" i="1"/>
  <c r="N37" i="1"/>
  <c r="AB36" i="1"/>
  <c r="N36" i="1"/>
  <c r="AB35" i="1"/>
  <c r="N35" i="1"/>
  <c r="AB34" i="1"/>
  <c r="N34" i="1"/>
  <c r="AB33" i="1"/>
  <c r="AA31" i="1"/>
  <c r="Z31" i="1"/>
  <c r="Y31" i="1"/>
  <c r="X31" i="1"/>
  <c r="W31" i="1"/>
  <c r="V31" i="1"/>
  <c r="U31" i="1"/>
  <c r="T31" i="1"/>
  <c r="S31" i="1"/>
  <c r="AA30" i="1"/>
  <c r="AA29" i="1"/>
  <c r="AA28" i="1"/>
  <c r="F28" i="1"/>
  <c r="E28" i="1"/>
  <c r="D28" i="1"/>
  <c r="C28" i="1"/>
  <c r="B28" i="1"/>
  <c r="AA27" i="1"/>
  <c r="G27" i="1"/>
  <c r="AA26" i="1"/>
  <c r="G26" i="1"/>
  <c r="AA25" i="1"/>
  <c r="G25" i="1"/>
  <c r="AA24" i="1"/>
  <c r="G24" i="1"/>
  <c r="AA23" i="1"/>
  <c r="G23" i="1"/>
  <c r="AA22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F19" i="1"/>
  <c r="P18" i="1"/>
  <c r="F18" i="1"/>
  <c r="P17" i="1"/>
  <c r="F17" i="1"/>
  <c r="P16" i="1"/>
  <c r="F16" i="1"/>
  <c r="P15" i="1"/>
  <c r="F15" i="1"/>
  <c r="P14" i="1"/>
  <c r="P13" i="1"/>
  <c r="D13" i="1"/>
  <c r="C13" i="1"/>
  <c r="B13" i="1"/>
  <c r="P12" i="1"/>
  <c r="E12" i="1"/>
  <c r="P11" i="1"/>
  <c r="E11" i="1"/>
  <c r="E10" i="1"/>
  <c r="J1" i="9" l="1"/>
  <c r="I5" i="9"/>
  <c r="I6" i="9" s="1"/>
  <c r="I3" i="9"/>
  <c r="I4" i="9" s="1"/>
  <c r="B42" i="8"/>
  <c r="AA30" i="8"/>
  <c r="AA29" i="8"/>
  <c r="M29" i="8"/>
  <c r="AA42" i="8"/>
  <c r="A42" i="8"/>
  <c r="D24" i="3"/>
  <c r="H22" i="3"/>
  <c r="H17" i="3"/>
  <c r="F24" i="3"/>
  <c r="B24" i="3"/>
  <c r="H21" i="3"/>
  <c r="E24" i="3"/>
  <c r="C24" i="3"/>
  <c r="N13" i="2"/>
  <c r="H24" i="3"/>
  <c r="G24" i="3"/>
  <c r="H19" i="3"/>
  <c r="L17" i="2"/>
  <c r="L16" i="2"/>
  <c r="L8" i="2"/>
  <c r="L15" i="2"/>
  <c r="L13" i="2"/>
  <c r="L12" i="2"/>
  <c r="L11" i="2"/>
  <c r="L14" i="2"/>
  <c r="L10" i="2"/>
  <c r="L9" i="2"/>
  <c r="K1" i="9" l="1"/>
  <c r="J3" i="9"/>
  <c r="J4" i="9" s="1"/>
  <c r="J5" i="9"/>
  <c r="J6" i="9" s="1"/>
  <c r="O13" i="2"/>
  <c r="P13" i="2" s="1"/>
  <c r="Q13" i="2" s="1"/>
  <c r="R13" i="2" s="1"/>
  <c r="K5" i="9" l="1"/>
  <c r="K6" i="9" s="1"/>
  <c r="L1" i="9"/>
  <c r="K3" i="9"/>
  <c r="K4" i="9" s="1"/>
  <c r="L5" i="9" l="1"/>
  <c r="L6" i="9" s="1"/>
  <c r="M1" i="9"/>
  <c r="L3" i="9"/>
  <c r="L4" i="9" s="1"/>
  <c r="N1" i="9" l="1"/>
  <c r="M5" i="9"/>
  <c r="M6" i="9" s="1"/>
  <c r="M3" i="9"/>
  <c r="M4" i="9" s="1"/>
  <c r="N3" i="9" l="1"/>
  <c r="N4" i="9" s="1"/>
  <c r="O1" i="9"/>
  <c r="N5" i="9"/>
  <c r="N6" i="9" s="1"/>
  <c r="O3" i="9" l="1"/>
  <c r="O4" i="9" s="1"/>
  <c r="P1" i="9"/>
  <c r="O5" i="9"/>
  <c r="O6" i="9" s="1"/>
  <c r="P3" i="9" l="1"/>
  <c r="P4" i="9" s="1"/>
  <c r="P5" i="9"/>
  <c r="P6" i="9" s="1"/>
  <c r="Q1" i="9"/>
  <c r="Q3" i="9" l="1"/>
  <c r="Q4" i="9" s="1"/>
  <c r="Q5" i="9"/>
  <c r="Q6" i="9" s="1"/>
  <c r="R1" i="9"/>
  <c r="R3" i="9" l="1"/>
  <c r="R4" i="9" s="1"/>
  <c r="R5" i="9"/>
  <c r="R6" i="9" s="1"/>
  <c r="S1" i="9"/>
  <c r="S5" i="9" l="1"/>
  <c r="S6" i="9" s="1"/>
  <c r="S3" i="9"/>
  <c r="S4" i="9" s="1"/>
  <c r="T1" i="9"/>
  <c r="T3" i="9" l="1"/>
  <c r="T4" i="9" s="1"/>
  <c r="T5" i="9"/>
  <c r="T6" i="9" s="1"/>
  <c r="U1" i="9"/>
  <c r="U3" i="9" l="1"/>
  <c r="U4" i="9" s="1"/>
  <c r="V1" i="9"/>
  <c r="U5" i="9"/>
  <c r="U6" i="9" s="1"/>
  <c r="W1" i="9" l="1"/>
  <c r="V3" i="9"/>
  <c r="V4" i="9" s="1"/>
  <c r="V5" i="9"/>
  <c r="V6" i="9" s="1"/>
  <c r="W5" i="9" l="1"/>
  <c r="W6" i="9" s="1"/>
  <c r="X1" i="9"/>
  <c r="W3" i="9"/>
  <c r="W4" i="9" s="1"/>
  <c r="X3" i="9" l="1"/>
  <c r="X4" i="9" s="1"/>
  <c r="Y1" i="9"/>
  <c r="X5" i="9"/>
  <c r="X6" i="9" s="1"/>
  <c r="Z1" i="9" l="1"/>
  <c r="Y5" i="9"/>
  <c r="Y6" i="9" s="1"/>
  <c r="Y3" i="9"/>
  <c r="Y4" i="9" s="1"/>
  <c r="Z5" i="9" l="1"/>
  <c r="Z6" i="9" s="1"/>
  <c r="Z3" i="9"/>
  <c r="Z4" i="9" s="1"/>
  <c r="AA1" i="9"/>
  <c r="AA3" i="9" l="1"/>
  <c r="AA4" i="9" s="1"/>
  <c r="AA5" i="9"/>
  <c r="AA6" i="9" s="1"/>
</calcChain>
</file>

<file path=xl/sharedStrings.xml><?xml version="1.0" encoding="utf-8"?>
<sst xmlns="http://schemas.openxmlformats.org/spreadsheetml/2006/main" count="97" uniqueCount="77">
  <si>
    <t>3×3</t>
    <phoneticPr fontId="3"/>
  </si>
  <si>
    <t>9×9</t>
    <phoneticPr fontId="3"/>
  </si>
  <si>
    <t>7×7</t>
    <phoneticPr fontId="3"/>
  </si>
  <si>
    <t>4×4</t>
    <phoneticPr fontId="3"/>
  </si>
  <si>
    <t>5×5</t>
    <phoneticPr fontId="3"/>
  </si>
  <si>
    <t>6×6</t>
    <phoneticPr fontId="3"/>
  </si>
  <si>
    <t>8×8</t>
    <phoneticPr fontId="3"/>
  </si>
  <si>
    <t>11×11</t>
    <phoneticPr fontId="3"/>
  </si>
  <si>
    <t>10×10</t>
    <phoneticPr fontId="3"/>
  </si>
  <si>
    <t>1２×12</t>
    <phoneticPr fontId="3"/>
  </si>
  <si>
    <t>１３×13</t>
    <phoneticPr fontId="3"/>
  </si>
  <si>
    <t>日付関数</t>
    <rPh sb="0" eb="2">
      <t>ヒヅ</t>
    </rPh>
    <rPh sb="2" eb="4">
      <t>カンスウ</t>
    </rPh>
    <phoneticPr fontId="2"/>
  </si>
  <si>
    <t/>
  </si>
  <si>
    <t>=NOW()</t>
    <phoneticPr fontId="2"/>
  </si>
  <si>
    <t>=TODAY()</t>
    <phoneticPr fontId="2"/>
  </si>
  <si>
    <t>=DATE(年、月、日)</t>
    <rPh sb="6" eb="7">
      <t>ネン</t>
    </rPh>
    <rPh sb="8" eb="9">
      <t>ツキ</t>
    </rPh>
    <rPh sb="10" eb="11">
      <t>ヒ</t>
    </rPh>
    <phoneticPr fontId="2"/>
  </si>
  <si>
    <t>=YEAR(シリアル値)</t>
    <rPh sb="10" eb="11">
      <t>チ</t>
    </rPh>
    <phoneticPr fontId="2"/>
  </si>
  <si>
    <t>=MONTH(シリアル値)</t>
    <rPh sb="11" eb="12">
      <t>チ</t>
    </rPh>
    <phoneticPr fontId="2"/>
  </si>
  <si>
    <t>=DAY(シリアル値)</t>
    <rPh sb="9" eb="10">
      <t>チ</t>
    </rPh>
    <phoneticPr fontId="2"/>
  </si>
  <si>
    <t>=TIME(時、分、秒)</t>
    <rPh sb="6" eb="7">
      <t>トキ</t>
    </rPh>
    <rPh sb="8" eb="9">
      <t>フン</t>
    </rPh>
    <rPh sb="10" eb="11">
      <t>ビョウ</t>
    </rPh>
    <phoneticPr fontId="2"/>
  </si>
  <si>
    <t>=HOUR(シリアル値)</t>
    <rPh sb="10" eb="11">
      <t>チ</t>
    </rPh>
    <phoneticPr fontId="2"/>
  </si>
  <si>
    <t>=MINUTE(シリアル値)</t>
    <rPh sb="12" eb="13">
      <t>チ</t>
    </rPh>
    <phoneticPr fontId="2"/>
  </si>
  <si>
    <t>=SECOND(シリアル値)</t>
    <rPh sb="12" eb="13">
      <t>チ</t>
    </rPh>
    <phoneticPr fontId="2"/>
  </si>
  <si>
    <t>=WEEKDAY(シリアル値,[種類])</t>
    <rPh sb="13" eb="14">
      <t>チ</t>
    </rPh>
    <rPh sb="16" eb="18">
      <t>シュルイ</t>
    </rPh>
    <phoneticPr fontId="2"/>
  </si>
  <si>
    <t>=DATEDIF(スタート、エンド、"表示の種類")</t>
    <rPh sb="19" eb="21">
      <t>ヒョウジ</t>
    </rPh>
    <rPh sb="22" eb="24">
      <t>シュルイ</t>
    </rPh>
    <phoneticPr fontId="2"/>
  </si>
  <si>
    <t>newパソコンの日</t>
    <rPh sb="8" eb="9">
      <t>ヒ</t>
    </rPh>
    <phoneticPr fontId="2"/>
  </si>
  <si>
    <t>復習と研究の日</t>
    <rPh sb="0" eb="2">
      <t>フクシュウ</t>
    </rPh>
    <rPh sb="3" eb="5">
      <t>ケンキュウ</t>
    </rPh>
    <rPh sb="6" eb="7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</si>
  <si>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</si>
  <si>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</si>
  <si>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</si>
  <si>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水曜日を探す方法</t>
    <rPh sb="0" eb="3">
      <t>スイヨウビ</t>
    </rPh>
    <rPh sb="4" eb="5">
      <t>サガ</t>
    </rPh>
    <rPh sb="6" eb="8">
      <t>ホウホウ</t>
    </rPh>
    <phoneticPr fontId="2"/>
  </si>
  <si>
    <t>第一水曜日</t>
    <rPh sb="0" eb="2">
      <t>ダイイチ</t>
    </rPh>
    <rPh sb="2" eb="5">
      <t>スイヨウビ</t>
    </rPh>
    <phoneticPr fontId="2"/>
  </si>
  <si>
    <t>第二水曜日</t>
    <rPh sb="0" eb="2">
      <t>ダイニ</t>
    </rPh>
    <rPh sb="2" eb="5">
      <t>スイヨウビ</t>
    </rPh>
    <phoneticPr fontId="2"/>
  </si>
  <si>
    <t>第三水曜日</t>
    <rPh sb="0" eb="1">
      <t>ダイ</t>
    </rPh>
    <rPh sb="1" eb="2">
      <t>サン</t>
    </rPh>
    <rPh sb="2" eb="5">
      <t>スイヨウビ</t>
    </rPh>
    <phoneticPr fontId="2"/>
  </si>
  <si>
    <t>第四水曜日</t>
    <rPh sb="0" eb="1">
      <t>ダイ</t>
    </rPh>
    <rPh sb="1" eb="2">
      <t>ヨン</t>
    </rPh>
    <rPh sb="2" eb="5">
      <t>スイヨウビ</t>
    </rPh>
    <phoneticPr fontId="2"/>
  </si>
  <si>
    <t>第五水曜日</t>
    <rPh sb="0" eb="1">
      <t>ダイ</t>
    </rPh>
    <rPh sb="1" eb="2">
      <t>ゴ</t>
    </rPh>
    <rPh sb="2" eb="5">
      <t>スイヨウビ</t>
    </rPh>
    <phoneticPr fontId="2"/>
  </si>
  <si>
    <t>種類</t>
    <rPh sb="0" eb="2">
      <t>シュルイ</t>
    </rPh>
    <phoneticPr fontId="2"/>
  </si>
  <si>
    <t>シリアル値</t>
    <rPh sb="4" eb="5">
      <t>チ</t>
    </rPh>
    <phoneticPr fontId="2"/>
  </si>
  <si>
    <t>=WORKDAY(N13,15,O13:Q13)</t>
    <phoneticPr fontId="2"/>
  </si>
  <si>
    <t>7月６日から水曜日、日曜日、土曜日を除いた１５日後は?</t>
    <rPh sb="1" eb="2">
      <t>ガツ</t>
    </rPh>
    <rPh sb="3" eb="4">
      <t>ニチ</t>
    </rPh>
    <rPh sb="6" eb="9">
      <t>スイヨウビ</t>
    </rPh>
    <rPh sb="10" eb="13">
      <t>ニチヨウビ</t>
    </rPh>
    <rPh sb="14" eb="17">
      <t>ドヨウビ</t>
    </rPh>
    <rPh sb="18" eb="19">
      <t>ノゾ</t>
    </rPh>
    <rPh sb="23" eb="24">
      <t>ニチ</t>
    </rPh>
    <rPh sb="24" eb="25">
      <t>ゴ</t>
    </rPh>
    <phoneticPr fontId="2"/>
  </si>
  <si>
    <t>月末を求める関数</t>
    <rPh sb="0" eb="2">
      <t>ゲツマツ</t>
    </rPh>
    <rPh sb="3" eb="4">
      <t>モト</t>
    </rPh>
    <rPh sb="6" eb="8">
      <t>カンスウ</t>
    </rPh>
    <phoneticPr fontId="2"/>
  </si>
  <si>
    <t>=EOMONTH(D4,3)</t>
    <phoneticPr fontId="2"/>
  </si>
  <si>
    <t>製品貸し出し記録</t>
    <rPh sb="0" eb="2">
      <t>セイヒン</t>
    </rPh>
    <rPh sb="2" eb="3">
      <t>カ</t>
    </rPh>
    <rPh sb="4" eb="5">
      <t>ダ</t>
    </rPh>
    <rPh sb="6" eb="8">
      <t>キロク</t>
    </rPh>
    <phoneticPr fontId="2"/>
  </si>
  <si>
    <t>番号</t>
    <rPh sb="0" eb="2">
      <t>バンゴウ</t>
    </rPh>
    <phoneticPr fontId="2"/>
  </si>
  <si>
    <t>貸し出し日</t>
    <rPh sb="0" eb="5">
      <t>カシダシビ</t>
    </rPh>
    <phoneticPr fontId="2"/>
  </si>
  <si>
    <t>月数</t>
    <rPh sb="0" eb="2">
      <t>ツキスウ</t>
    </rPh>
    <phoneticPr fontId="2"/>
  </si>
  <si>
    <t>返却予定日</t>
    <rPh sb="0" eb="2">
      <t>ヘンキャク</t>
    </rPh>
    <rPh sb="2" eb="5">
      <t>ヨテイビ</t>
    </rPh>
    <phoneticPr fontId="2"/>
  </si>
  <si>
    <t>支払日</t>
    <rPh sb="0" eb="3">
      <t>シハライビ</t>
    </rPh>
    <phoneticPr fontId="2"/>
  </si>
  <si>
    <t>*1ヵ月後の20日以降の平日</t>
    <rPh sb="3" eb="4">
      <t>ゲツ</t>
    </rPh>
    <rPh sb="4" eb="5">
      <t>ゴ</t>
    </rPh>
    <rPh sb="8" eb="9">
      <t>ニチ</t>
    </rPh>
    <rPh sb="9" eb="11">
      <t>イコウ</t>
    </rPh>
    <rPh sb="12" eb="14">
      <t>ヘイジツ</t>
    </rPh>
    <phoneticPr fontId="2"/>
  </si>
  <si>
    <t>*平日</t>
    <rPh sb="1" eb="3">
      <t>ヘイジツ</t>
    </rPh>
    <phoneticPr fontId="2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</si>
  <si>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</si>
  <si>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</si>
  <si>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</si>
  <si>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</si>
  <si>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</si>
  <si>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</si>
  <si>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</si>
  <si>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</si>
  <si>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</si>
  <si>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</si>
  <si>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</si>
  <si>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</si>
  <si>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</si>
  <si>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</si>
  <si>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</si>
  <si>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</si>
  <si>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  <phoneticPr fontId="2"/>
  </si>
  <si>
    <t>'22or'23年の祭日一覧</t>
    <rPh sb="8" eb="9">
      <t>ネン</t>
    </rPh>
    <rPh sb="10" eb="12">
      <t>サイジツ</t>
    </rPh>
    <rPh sb="12" eb="14">
      <t>イチラン</t>
    </rPh>
    <phoneticPr fontId="2"/>
  </si>
  <si>
    <t>12×12の組み合わせモデル</t>
    <rPh sb="6" eb="7">
      <t>ク</t>
    </rPh>
    <rPh sb="8" eb="9">
      <t>ア</t>
    </rPh>
    <phoneticPr fontId="2"/>
  </si>
  <si>
    <t>3×3と4×4の組み合わせ</t>
    <rPh sb="8" eb="9">
      <t>ク</t>
    </rPh>
    <rPh sb="10" eb="11">
      <t>ア</t>
    </rPh>
    <phoneticPr fontId="2"/>
  </si>
  <si>
    <t>１６×16</t>
    <phoneticPr fontId="2"/>
  </si>
  <si>
    <t>１４×14</t>
    <phoneticPr fontId="2"/>
  </si>
  <si>
    <t>１５×15</t>
    <phoneticPr fontId="2"/>
  </si>
  <si>
    <t>s</t>
    <phoneticPr fontId="2"/>
  </si>
  <si>
    <t>年(西暦)</t>
    <rPh sb="0" eb="1">
      <t>ネン</t>
    </rPh>
    <rPh sb="2" eb="4">
      <t>セイレキ</t>
    </rPh>
    <phoneticPr fontId="2"/>
  </si>
  <si>
    <t>当日</t>
    <rPh sb="0" eb="2">
      <t>トウジツ</t>
    </rPh>
    <phoneticPr fontId="2"/>
  </si>
  <si>
    <t>翌日</t>
    <rPh sb="0" eb="2">
      <t>ヨクジツ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</si>
</sst>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&quot;(&quot;aaaa&quot;)&quot;"/>
    <numFmt numFmtId="177" formatCode="0_);[Red]\(0\)"/>
    <numFmt numFmtId="178" formatCode="0.00000000_);[Red]\(0.00000000\)"/>
    <numFmt numFmtId="179" formatCode="yyyy/m/d&quot;(&quot;aaa&quot;)&quot;"/>
    <numFmt numFmtId="184" formatCode="aaa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0"/>
      <color rgb="FF242424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theme="9" tint="-0.249977111117893"/>
      <name val="游ゴシック"/>
      <family val="3"/>
      <charset val="128"/>
      <scheme val="minor"/>
    </font>
    <font>
      <b/>
      <sz val="14"/>
      <color theme="8" tint="0.39997558519241921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8" fontId="4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0" fillId="0" borderId="0" xfId="0" quotePrefix="1" applyNumberFormat="1">
      <alignment vertical="center"/>
    </xf>
    <xf numFmtId="49" fontId="0" fillId="0" borderId="0" xfId="0" applyNumberFormat="1">
      <alignment vertical="center"/>
    </xf>
    <xf numFmtId="22" fontId="0" fillId="0" borderId="0" xfId="0" applyNumberFormat="1">
      <alignment vertical="center"/>
    </xf>
    <xf numFmtId="14" fontId="0" fillId="0" borderId="0" xfId="0" applyNumberFormat="1">
      <alignment vertical="center"/>
    </xf>
    <xf numFmtId="18" fontId="0" fillId="0" borderId="0" xfId="0" applyNumberFormat="1">
      <alignment vertical="center"/>
    </xf>
    <xf numFmtId="14" fontId="0" fillId="0" borderId="1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14" fontId="7" fillId="0" borderId="1" xfId="0" applyNumberFormat="1" applyFont="1" applyBorder="1">
      <alignment vertical="center"/>
    </xf>
    <xf numFmtId="14" fontId="8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2" borderId="1" xfId="0" applyNumberFormat="1" applyFill="1" applyBorder="1">
      <alignment vertical="center"/>
    </xf>
    <xf numFmtId="178" fontId="0" fillId="2" borderId="1" xfId="0" applyNumberForma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>
      <alignment vertical="center"/>
    </xf>
    <xf numFmtId="0" fontId="0" fillId="0" borderId="12" xfId="0" applyBorder="1">
      <alignment vertical="center"/>
    </xf>
    <xf numFmtId="0" fontId="1" fillId="0" borderId="0" xfId="2">
      <alignment vertical="center"/>
    </xf>
    <xf numFmtId="0" fontId="1" fillId="0" borderId="0" xfId="2" applyAlignment="1">
      <alignment horizontal="center" vertical="center"/>
    </xf>
    <xf numFmtId="0" fontId="1" fillId="3" borderId="0" xfId="2" applyFill="1" applyAlignment="1">
      <alignment horizontal="center" vertical="center"/>
    </xf>
    <xf numFmtId="0" fontId="1" fillId="3" borderId="13" xfId="2" applyFill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4" borderId="0" xfId="2" applyFill="1" applyAlignment="1">
      <alignment horizontal="center" vertical="center"/>
    </xf>
    <xf numFmtId="0" fontId="1" fillId="5" borderId="0" xfId="2" applyFill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14" fontId="0" fillId="0" borderId="0" xfId="0" quotePrefix="1" applyNumberFormat="1">
      <alignment vertical="center"/>
    </xf>
    <xf numFmtId="177" fontId="0" fillId="0" borderId="0" xfId="0" applyNumberFormat="1">
      <alignment vertical="center"/>
    </xf>
    <xf numFmtId="0" fontId="0" fillId="9" borderId="1" xfId="0" applyFill="1" applyBorder="1">
      <alignment vertical="center"/>
    </xf>
    <xf numFmtId="0" fontId="0" fillId="9" borderId="1" xfId="0" applyFill="1" applyBorder="1" applyAlignment="1">
      <alignment horizontal="center" vertical="center"/>
    </xf>
    <xf numFmtId="179" fontId="0" fillId="0" borderId="1" xfId="0" applyNumberFormat="1" applyBorder="1">
      <alignment vertical="center"/>
    </xf>
    <xf numFmtId="0" fontId="11" fillId="10" borderId="1" xfId="0" applyFont="1" applyFill="1" applyBorder="1" applyAlignment="1">
      <alignment horizontal="left" vertical="center" wrapText="1" indent="1"/>
    </xf>
    <xf numFmtId="0" fontId="11" fillId="11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11" fillId="12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 vertical="center" indent="1"/>
    </xf>
    <xf numFmtId="179" fontId="0" fillId="0" borderId="1" xfId="0" applyNumberFormat="1" applyBorder="1" applyAlignment="1">
      <alignment horizontal="right" vertical="center" indent="1"/>
    </xf>
    <xf numFmtId="0" fontId="1" fillId="0" borderId="0" xfId="2" applyBorder="1">
      <alignment vertical="center"/>
    </xf>
    <xf numFmtId="0" fontId="1" fillId="0" borderId="0" xfId="2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13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6" fontId="0" fillId="0" borderId="0" xfId="0" applyNumberFormat="1" applyAlignment="1">
      <alignment horizontal="center" vertical="center"/>
    </xf>
    <xf numFmtId="0" fontId="5" fillId="0" borderId="14" xfId="0" quotePrefix="1" applyFont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184" fontId="0" fillId="0" borderId="0" xfId="0" applyNumberFormat="1">
      <alignment vertical="center"/>
    </xf>
  </cellXfs>
  <cellStyles count="3">
    <cellStyle name="桁区切り" xfId="1" builtinId="6"/>
    <cellStyle name="標準" xfId="0" builtinId="0"/>
    <cellStyle name="標準 2" xfId="2" xr:uid="{BDC270DE-6B47-44BB-A2A2-4B42BE2FF8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</xdr:colOff>
      <xdr:row>14</xdr:row>
      <xdr:rowOff>95249</xdr:rowOff>
    </xdr:from>
    <xdr:to>
      <xdr:col>8</xdr:col>
      <xdr:colOff>129540</xdr:colOff>
      <xdr:row>26</xdr:row>
      <xdr:rowOff>11429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D040792-931A-65F0-9921-AC461C6E7020}"/>
            </a:ext>
          </a:extLst>
        </xdr:cNvPr>
        <xdr:cNvSpPr txBox="1"/>
      </xdr:nvSpPr>
      <xdr:spPr>
        <a:xfrm>
          <a:off x="5274945" y="3501389"/>
          <a:ext cx="2116455" cy="2659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種類</a:t>
          </a:r>
          <a:r>
            <a:rPr kumimoji="1" lang="en-US" altLang="ja-JP" sz="1100"/>
            <a:t>]</a:t>
          </a:r>
        </a:p>
        <a:p>
          <a:r>
            <a:rPr kumimoji="1" lang="en-US" altLang="ja-JP" sz="1100"/>
            <a:t>1      </a:t>
          </a:r>
          <a:r>
            <a:rPr kumimoji="1" lang="ja-JP" altLang="en-US" sz="1100"/>
            <a:t>　</a:t>
          </a:r>
          <a:r>
            <a:rPr kumimoji="1" lang="en-US" altLang="ja-JP" sz="1100"/>
            <a:t> </a:t>
          </a:r>
          <a:r>
            <a:rPr kumimoji="1" lang="ja-JP" altLang="en-US" sz="1100"/>
            <a:t>数値</a:t>
          </a:r>
          <a:r>
            <a:rPr kumimoji="1" lang="en-US" altLang="ja-JP" sz="1100"/>
            <a:t>1</a:t>
          </a:r>
          <a:r>
            <a:rPr kumimoji="1" lang="ja-JP" altLang="en-US" sz="1100"/>
            <a:t>　日曜日スタート</a:t>
          </a:r>
        </a:p>
        <a:p>
          <a:r>
            <a:rPr kumimoji="1" lang="en-US" altLang="ja-JP" sz="1100"/>
            <a:t>2</a:t>
          </a:r>
          <a:r>
            <a:rPr kumimoji="1" lang="ja-JP" altLang="en-US" sz="1100"/>
            <a:t>　　  数値</a:t>
          </a:r>
          <a:r>
            <a:rPr kumimoji="1" lang="en-US" altLang="ja-JP" sz="1100"/>
            <a:t>1</a:t>
          </a:r>
          <a:r>
            <a:rPr kumimoji="1" lang="ja-JP" altLang="en-US" sz="1100"/>
            <a:t>　月曜日スタート　</a:t>
          </a:r>
        </a:p>
        <a:p>
          <a:r>
            <a:rPr kumimoji="1" lang="en-US" altLang="ja-JP" sz="1100"/>
            <a:t>3</a:t>
          </a:r>
          <a:r>
            <a:rPr kumimoji="1" lang="ja-JP" altLang="en-US" sz="1100"/>
            <a:t>　　</a:t>
          </a:r>
          <a:r>
            <a:rPr kumimoji="1" lang="ja-JP" altLang="en-US" sz="1100" baseline="0"/>
            <a:t>  </a:t>
          </a:r>
          <a:r>
            <a:rPr kumimoji="1" lang="ja-JP" altLang="en-US" sz="1100"/>
            <a:t>数値</a:t>
          </a:r>
          <a:r>
            <a:rPr kumimoji="1" lang="en-US" altLang="ja-JP" sz="1100"/>
            <a:t>0</a:t>
          </a:r>
          <a:r>
            <a:rPr kumimoji="1" lang="ja-JP" altLang="en-US" sz="1100"/>
            <a:t>　月曜日スタート</a:t>
          </a:r>
        </a:p>
        <a:p>
          <a:r>
            <a:rPr kumimoji="1" lang="en-US" altLang="ja-JP" sz="1100"/>
            <a:t>11</a:t>
          </a:r>
          <a:r>
            <a:rPr kumimoji="1" lang="ja-JP" altLang="en-US" sz="1100"/>
            <a:t>　　数値</a:t>
          </a:r>
          <a:r>
            <a:rPr kumimoji="1" lang="en-US" altLang="ja-JP" sz="1100"/>
            <a:t>1</a:t>
          </a:r>
          <a:r>
            <a:rPr kumimoji="1" lang="ja-JP" altLang="en-US" sz="1100"/>
            <a:t>　月曜日スタート</a:t>
          </a:r>
        </a:p>
        <a:p>
          <a:r>
            <a:rPr kumimoji="1" lang="en-US" altLang="ja-JP" sz="1100"/>
            <a:t>12</a:t>
          </a:r>
          <a:r>
            <a:rPr kumimoji="1" lang="ja-JP" altLang="en-US" sz="1100"/>
            <a:t>　　数値</a:t>
          </a:r>
          <a:r>
            <a:rPr kumimoji="1" lang="en-US" altLang="ja-JP" sz="1100"/>
            <a:t>1</a:t>
          </a:r>
          <a:r>
            <a:rPr kumimoji="1" lang="ja-JP" altLang="en-US" sz="1100"/>
            <a:t>　火曜日スタート</a:t>
          </a:r>
        </a:p>
        <a:p>
          <a:r>
            <a:rPr kumimoji="1" lang="en-US" altLang="ja-JP" sz="1100"/>
            <a:t>13</a:t>
          </a:r>
          <a:r>
            <a:rPr kumimoji="1" lang="ja-JP" altLang="en-US" sz="1100"/>
            <a:t>　　数値</a:t>
          </a:r>
          <a:r>
            <a:rPr kumimoji="1" lang="en-US" altLang="ja-JP" sz="1100"/>
            <a:t>1</a:t>
          </a:r>
          <a:r>
            <a:rPr kumimoji="1" lang="ja-JP" altLang="en-US" sz="1100"/>
            <a:t>　水曜日スタート</a:t>
          </a:r>
        </a:p>
        <a:p>
          <a:r>
            <a:rPr kumimoji="1" lang="en-US" altLang="ja-JP" sz="1100"/>
            <a:t>14</a:t>
          </a:r>
          <a:r>
            <a:rPr kumimoji="1" lang="ja-JP" altLang="en-US" sz="1100"/>
            <a:t>　　数値</a:t>
          </a:r>
          <a:r>
            <a:rPr kumimoji="1" lang="en-US" altLang="ja-JP" sz="1100"/>
            <a:t>1</a:t>
          </a:r>
          <a:r>
            <a:rPr kumimoji="1" lang="ja-JP" altLang="en-US" sz="1100"/>
            <a:t>　木曜日スタート</a:t>
          </a:r>
        </a:p>
        <a:p>
          <a:r>
            <a:rPr kumimoji="1" lang="en-US" altLang="ja-JP" sz="1100"/>
            <a:t>15</a:t>
          </a:r>
          <a:r>
            <a:rPr kumimoji="1" lang="ja-JP" altLang="en-US" sz="1100"/>
            <a:t>　　数値</a:t>
          </a:r>
          <a:r>
            <a:rPr kumimoji="1" lang="en-US" altLang="ja-JP" sz="1100"/>
            <a:t>1</a:t>
          </a:r>
          <a:r>
            <a:rPr kumimoji="1" lang="ja-JP" altLang="en-US" sz="1100"/>
            <a:t>　金曜日スタート</a:t>
          </a:r>
        </a:p>
        <a:p>
          <a:r>
            <a:rPr kumimoji="1" lang="en-US" altLang="ja-JP" sz="1100"/>
            <a:t>16</a:t>
          </a:r>
          <a:r>
            <a:rPr kumimoji="1" lang="ja-JP" altLang="en-US" sz="1100"/>
            <a:t>　　数値</a:t>
          </a:r>
          <a:r>
            <a:rPr kumimoji="1" lang="en-US" altLang="ja-JP" sz="1100"/>
            <a:t>1</a:t>
          </a:r>
          <a:r>
            <a:rPr kumimoji="1" lang="ja-JP" altLang="en-US" sz="1100"/>
            <a:t>　土曜日スタート</a:t>
          </a:r>
        </a:p>
        <a:p>
          <a:r>
            <a:rPr kumimoji="1" lang="en-US" altLang="ja-JP" sz="1100"/>
            <a:t>17</a:t>
          </a:r>
          <a:r>
            <a:rPr kumimoji="1" lang="ja-JP" altLang="en-US" sz="1100"/>
            <a:t>　　数値</a:t>
          </a:r>
          <a:r>
            <a:rPr kumimoji="1" lang="en-US" altLang="ja-JP" sz="1100"/>
            <a:t>1</a:t>
          </a:r>
          <a:r>
            <a:rPr kumimoji="1" lang="ja-JP" altLang="en-US" sz="1100"/>
            <a:t>　日曜日スタート</a:t>
          </a: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85725</xdr:colOff>
      <xdr:row>15</xdr:row>
      <xdr:rowOff>47625</xdr:rowOff>
    </xdr:from>
    <xdr:to>
      <xdr:col>5</xdr:col>
      <xdr:colOff>0</xdr:colOff>
      <xdr:row>15</xdr:row>
      <xdr:rowOff>133350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847FBB05-37F8-93ED-EDB5-20DF4F28CA51}"/>
            </a:ext>
          </a:extLst>
        </xdr:cNvPr>
        <xdr:cNvSpPr/>
      </xdr:nvSpPr>
      <xdr:spPr>
        <a:xfrm>
          <a:off x="3152775" y="3476625"/>
          <a:ext cx="2457450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121920</xdr:colOff>
      <xdr:row>17</xdr:row>
      <xdr:rowOff>137160</xdr:rowOff>
    </xdr:from>
    <xdr:to>
      <xdr:col>11</xdr:col>
      <xdr:colOff>106680</xdr:colOff>
      <xdr:row>20</xdr:row>
      <xdr:rowOff>45720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BF72044C-8AC9-6808-CFF0-E3B9FE3B6E21}"/>
            </a:ext>
          </a:extLst>
        </xdr:cNvPr>
        <xdr:cNvSpPr/>
      </xdr:nvSpPr>
      <xdr:spPr>
        <a:xfrm>
          <a:off x="7383780" y="4229100"/>
          <a:ext cx="1927860" cy="59436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480060</xdr:colOff>
      <xdr:row>4</xdr:row>
      <xdr:rowOff>30480</xdr:rowOff>
    </xdr:from>
    <xdr:to>
      <xdr:col>9</xdr:col>
      <xdr:colOff>655320</xdr:colOff>
      <xdr:row>5</xdr:row>
      <xdr:rowOff>0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B2843C12-3D63-5F76-1B5F-06F6EFB91C91}"/>
            </a:ext>
          </a:extLst>
        </xdr:cNvPr>
        <xdr:cNvSpPr/>
      </xdr:nvSpPr>
      <xdr:spPr>
        <a:xfrm>
          <a:off x="8778240" y="960120"/>
          <a:ext cx="175260" cy="1981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396240</xdr:colOff>
      <xdr:row>9</xdr:row>
      <xdr:rowOff>45720</xdr:rowOff>
    </xdr:from>
    <xdr:to>
      <xdr:col>12</xdr:col>
      <xdr:colOff>472440</xdr:colOff>
      <xdr:row>13</xdr:row>
      <xdr:rowOff>22860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BB355FC-01A8-9FFA-DC92-FC3B8622697E}"/>
            </a:ext>
          </a:extLst>
        </xdr:cNvPr>
        <xdr:cNvSpPr txBox="1"/>
      </xdr:nvSpPr>
      <xdr:spPr>
        <a:xfrm>
          <a:off x="396240" y="2788920"/>
          <a:ext cx="6949440" cy="891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グレゴリオ暦法では、うるう年を次のように決めています。</a:t>
          </a:r>
        </a:p>
        <a:p>
          <a:pPr fontAlgn="base"/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）西暦年号が</a:t>
          </a:r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で割り切れる年をうるう年とする。</a:t>
          </a:r>
          <a:endParaRPr lang="ja-JP" alt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）（</a:t>
          </a:r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）の例外として、西暦年号が</a:t>
          </a:r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で割り切れて</a:t>
          </a:r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400</a:t>
          </a:r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で割り切れない年は平年とする。</a:t>
          </a:r>
          <a:endParaRPr lang="ja-JP" alt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0</xdr:row>
      <xdr:rowOff>160020</xdr:rowOff>
    </xdr:from>
    <xdr:to>
      <xdr:col>15</xdr:col>
      <xdr:colOff>304800</xdr:colOff>
      <xdr:row>6</xdr:row>
      <xdr:rowOff>304800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3625138-ABFE-AF3B-E91D-BF514EDC29F3}"/>
            </a:ext>
          </a:extLst>
        </xdr:cNvPr>
        <xdr:cNvSpPr txBox="1"/>
      </xdr:nvSpPr>
      <xdr:spPr>
        <a:xfrm>
          <a:off x="243840" y="160020"/>
          <a:ext cx="8039100" cy="247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ここに　３</a:t>
          </a:r>
          <a:r>
            <a:rPr kumimoji="1" lang="en-US" altLang="ja-JP" sz="1600" b="1"/>
            <a:t>×</a:t>
          </a:r>
          <a:r>
            <a:rPr kumimoji="1" lang="ja-JP" altLang="en-US" sz="1600" b="1"/>
            <a:t>３から　１３</a:t>
          </a:r>
          <a:r>
            <a:rPr kumimoji="1" lang="en-US" altLang="ja-JP" sz="1600" b="1"/>
            <a:t>×</a:t>
          </a:r>
          <a:r>
            <a:rPr kumimoji="1" lang="ja-JP" altLang="en-US" sz="1600" b="1"/>
            <a:t>１３までの　１１種類の魔法陣の見本を載せています。</a:t>
          </a:r>
        </a:p>
        <a:p>
          <a:endParaRPr kumimoji="1" lang="ja-JP" altLang="en-US" sz="1600" b="1"/>
        </a:p>
        <a:p>
          <a:r>
            <a:rPr kumimoji="1" lang="ja-JP" altLang="en-US" sz="1600" b="1"/>
            <a:t>３</a:t>
          </a:r>
          <a:r>
            <a:rPr kumimoji="1" lang="en-US" altLang="ja-JP" sz="1600" b="1"/>
            <a:t>×</a:t>
          </a:r>
          <a:r>
            <a:rPr kumimoji="1" lang="ja-JP" altLang="en-US" sz="1600" b="1"/>
            <a:t>３の魔法陣以外は、他の配列がたくさんありますので、挑戦してみてください。</a:t>
          </a:r>
        </a:p>
        <a:p>
          <a:r>
            <a:rPr kumimoji="1" lang="ja-JP" altLang="en-US" sz="1600" b="1"/>
            <a:t>出来た人は、６月２２日に発表してください。</a:t>
          </a:r>
          <a:endParaRPr kumimoji="1" lang="en-US" altLang="ja-JP" sz="1600" b="1"/>
        </a:p>
        <a:p>
          <a:r>
            <a:rPr kumimoji="1" lang="ja-JP" altLang="en-US" sz="1600" b="1"/>
            <a:t>ちなみに、４</a:t>
          </a:r>
          <a:r>
            <a:rPr kumimoji="1" lang="en-US" altLang="ja-JP" sz="1600" b="1"/>
            <a:t>×</a:t>
          </a:r>
          <a:r>
            <a:rPr kumimoji="1" lang="ja-JP" altLang="en-US" sz="1600" b="1"/>
            <a:t>４の魔法陣はこれ以外に８７９個あるとのことです。</a:t>
          </a:r>
          <a:endParaRPr kumimoji="1" lang="en-US" altLang="ja-JP" sz="1600" b="1"/>
        </a:p>
        <a:p>
          <a:endParaRPr kumimoji="1" lang="en-US" altLang="ja-JP" sz="1600" b="1"/>
        </a:p>
        <a:p>
          <a:r>
            <a:rPr kumimoji="1" lang="ja-JP" altLang="en-US" sz="1600" b="1"/>
            <a:t>簡単ではありません。粘り強さへの挑戦です。</a:t>
          </a:r>
          <a:endParaRPr kumimoji="1" lang="en-US" altLang="ja-JP" sz="1600" b="1"/>
        </a:p>
        <a:p>
          <a:endParaRPr kumimoji="1" lang="en-US" altLang="ja-JP" sz="1600" b="1"/>
        </a:p>
        <a:p>
          <a:endParaRPr kumimoji="1" lang="ja-JP" altLang="en-US" sz="1600" b="1"/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510540</xdr:colOff>
      <xdr:row>79</xdr:row>
      <xdr:rowOff>220980</xdr:rowOff>
    </xdr:from>
    <xdr:to>
      <xdr:col>16</xdr:col>
      <xdr:colOff>373380</xdr:colOff>
      <xdr:row>82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CB45898-B585-0DF5-AA7B-2782146F8571}"/>
            </a:ext>
          </a:extLst>
        </xdr:cNvPr>
        <xdr:cNvSpPr txBox="1"/>
      </xdr:nvSpPr>
      <xdr:spPr>
        <a:xfrm>
          <a:off x="1455420" y="23583900"/>
          <a:ext cx="7437120" cy="617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これは、私自身が考えた方法でやったものではありません。インターネットの情報を参考にしています。</a:t>
          </a:r>
        </a:p>
        <a:p>
          <a:r>
            <a:rPr kumimoji="1" lang="ja-JP" altLang="en-US" sz="1100"/>
            <a:t>４の倍数はこの方法ですべてできるようです。</a:t>
          </a:r>
        </a:p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349623</xdr:colOff>
      <xdr:row>13</xdr:row>
      <xdr:rowOff>252162</xdr:rowOff>
    </xdr:from>
    <xdr:to>
      <xdr:col>15</xdr:col>
      <xdr:colOff>341404</xdr:colOff>
      <xdr:row>15</xdr:row>
      <xdr:rowOff>26894</xdr:rowOff>
    </xdr:to>
    <xdr:sp macro="" textlink="">
      <xdr:nvSpPr>
        <xdr:cNvPr id="9" name="フリーフォーム: 図形 8">
          <a:extLst>
            <a:ext uri="{FF2B5EF4-FFF2-40B4-BE49-F238E27FC236}">
              <a16:creationId xmlns:a16="http://schemas.microsoft.com/office/drawing/2014/main" id="{5E72BE3F-B8B6-329F-CB80-616FD1E93FCA}"/>
            </a:ext>
          </a:extLst>
        </xdr:cNvPr>
        <xdr:cNvSpPr/>
      </xdr:nvSpPr>
      <xdr:spPr>
        <a:xfrm>
          <a:off x="1120588" y="5146891"/>
          <a:ext cx="5003051" cy="527768"/>
        </a:xfrm>
        <a:custGeom>
          <a:avLst/>
          <a:gdLst>
            <a:gd name="connsiteX0" fmla="*/ 0 w 5010671"/>
            <a:gd name="connsiteY0" fmla="*/ 527768 h 527768"/>
            <a:gd name="connsiteX1" fmla="*/ 905435 w 5010671"/>
            <a:gd name="connsiteY1" fmla="*/ 70568 h 527768"/>
            <a:gd name="connsiteX2" fmla="*/ 4419600 w 5010671"/>
            <a:gd name="connsiteY2" fmla="*/ 43674 h 527768"/>
            <a:gd name="connsiteX3" fmla="*/ 4975412 w 5010671"/>
            <a:gd name="connsiteY3" fmla="*/ 482944 h 5277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10671" h="527768">
              <a:moveTo>
                <a:pt x="0" y="527768"/>
              </a:moveTo>
              <a:cubicBezTo>
                <a:pt x="84417" y="339509"/>
                <a:pt x="168835" y="151250"/>
                <a:pt x="905435" y="70568"/>
              </a:cubicBezTo>
              <a:cubicBezTo>
                <a:pt x="1642035" y="-10114"/>
                <a:pt x="3741271" y="-25055"/>
                <a:pt x="4419600" y="43674"/>
              </a:cubicBezTo>
              <a:cubicBezTo>
                <a:pt x="5097929" y="112403"/>
                <a:pt x="5036670" y="297673"/>
                <a:pt x="4975412" y="482944"/>
              </a:cubicBezTo>
            </a:path>
          </a:pathLst>
        </a:cu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60019</xdr:colOff>
      <xdr:row>0</xdr:row>
      <xdr:rowOff>96929</xdr:rowOff>
    </xdr:from>
    <xdr:to>
      <xdr:col>20</xdr:col>
      <xdr:colOff>390079</xdr:colOff>
      <xdr:row>0</xdr:row>
      <xdr:rowOff>358588</xdr:rowOff>
    </xdr:to>
    <xdr:sp macro="" textlink="">
      <xdr:nvSpPr>
        <xdr:cNvPr id="10" name="フリーフォーム: 図形 9">
          <a:extLst>
            <a:ext uri="{FF2B5EF4-FFF2-40B4-BE49-F238E27FC236}">
              <a16:creationId xmlns:a16="http://schemas.microsoft.com/office/drawing/2014/main" id="{14E0D60B-B022-A15D-DBF7-37EDBE2C0A9D}"/>
            </a:ext>
          </a:extLst>
        </xdr:cNvPr>
        <xdr:cNvSpPr/>
      </xdr:nvSpPr>
      <xdr:spPr>
        <a:xfrm>
          <a:off x="5842254" y="96929"/>
          <a:ext cx="2616060" cy="261659"/>
        </a:xfrm>
        <a:custGeom>
          <a:avLst/>
          <a:gdLst>
            <a:gd name="connsiteX0" fmla="*/ 2734 w 2616060"/>
            <a:gd name="connsiteY0" fmla="*/ 261659 h 261659"/>
            <a:gd name="connsiteX1" fmla="*/ 361322 w 2616060"/>
            <a:gd name="connsiteY1" fmla="*/ 28577 h 261659"/>
            <a:gd name="connsiteX2" fmla="*/ 2261840 w 2616060"/>
            <a:gd name="connsiteY2" fmla="*/ 28577 h 261659"/>
            <a:gd name="connsiteX3" fmla="*/ 2611464 w 2616060"/>
            <a:gd name="connsiteY3" fmla="*/ 252695 h 2616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16060" h="261659">
              <a:moveTo>
                <a:pt x="2734" y="261659"/>
              </a:moveTo>
              <a:cubicBezTo>
                <a:pt x="-6231" y="164541"/>
                <a:pt x="-15196" y="67424"/>
                <a:pt x="361322" y="28577"/>
              </a:cubicBezTo>
              <a:cubicBezTo>
                <a:pt x="737840" y="-10270"/>
                <a:pt x="1886816" y="-8776"/>
                <a:pt x="2261840" y="28577"/>
              </a:cubicBezTo>
              <a:cubicBezTo>
                <a:pt x="2636864" y="65930"/>
                <a:pt x="2624164" y="159312"/>
                <a:pt x="2611464" y="252695"/>
              </a:cubicBezTo>
            </a:path>
          </a:pathLst>
        </a:cu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289775</xdr:colOff>
      <xdr:row>3</xdr:row>
      <xdr:rowOff>134158</xdr:rowOff>
    </xdr:from>
    <xdr:to>
      <xdr:col>9</xdr:col>
      <xdr:colOff>300507</xdr:colOff>
      <xdr:row>8</xdr:row>
      <xdr:rowOff>187817</xdr:rowOff>
    </xdr:to>
    <xdr:cxnSp macro="">
      <xdr:nvCxnSpPr>
        <xdr:cNvPr id="6" name="コネクタ: 曲線 5">
          <a:extLst>
            <a:ext uri="{FF2B5EF4-FFF2-40B4-BE49-F238E27FC236}">
              <a16:creationId xmlns:a16="http://schemas.microsoft.com/office/drawing/2014/main" id="{63C16422-EA79-24E1-295A-272938BBA8D5}"/>
            </a:ext>
          </a:extLst>
        </xdr:cNvPr>
        <xdr:cNvCxnSpPr/>
      </xdr:nvCxnSpPr>
      <xdr:spPr>
        <a:xfrm rot="5400000">
          <a:off x="2455037" y="1086657"/>
          <a:ext cx="1277152" cy="992746"/>
        </a:xfrm>
        <a:prstGeom prst="curvedConnector3">
          <a:avLst>
            <a:gd name="adj1" fmla="val 50000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191626</xdr:colOff>
      <xdr:row>6</xdr:row>
      <xdr:rowOff>207941</xdr:rowOff>
    </xdr:from>
    <xdr:to>
      <xdr:col>16</xdr:col>
      <xdr:colOff>248186</xdr:colOff>
      <xdr:row>9</xdr:row>
      <xdr:rowOff>162890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4BAE6C7-E583-4870-8DE3-7D1DD9051879}"/>
            </a:ext>
          </a:extLst>
        </xdr:cNvPr>
        <xdr:cNvSpPr/>
      </xdr:nvSpPr>
      <xdr:spPr>
        <a:xfrm>
          <a:off x="6192376" y="1583351"/>
          <a:ext cx="4720000" cy="638844"/>
        </a:xfrm>
        <a:prstGeom prst="wedgeRectCallout">
          <a:avLst>
            <a:gd name="adj1" fmla="val -72906"/>
            <a:gd name="adj2" fmla="val -13768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このシートはその都度作る。</a:t>
          </a:r>
        </a:p>
        <a:p>
          <a:pPr algn="l"/>
          <a:r>
            <a:rPr kumimoji="1" lang="ja-JP" altLang="en-US" sz="1100"/>
            <a:t>試行錯誤</a:t>
          </a:r>
          <a:r>
            <a:rPr kumimoji="1" lang="en-US" altLang="ja-JP" sz="1100"/>
            <a:t>!!!</a:t>
          </a:r>
          <a:endParaRPr kumimoji="1" lang="ja-JP" altLang="en-US" sz="1100"/>
        </a:p>
      </xdr:txBody>
    </xdr:sp>
    <xdr:clientData/>
  </xdr:twoCellAnchor>
  <xdr:twoCellAnchor>
    <xdr:from>
      <xdr:col>16</xdr:col>
      <xdr:colOff>145666</xdr:colOff>
      <xdr:row>0</xdr:row>
      <xdr:rowOff>171501</xdr:rowOff>
    </xdr:from>
    <xdr:to>
      <xdr:col>21</xdr:col>
      <xdr:colOff>103433</xdr:colOff>
      <xdr:row>3</xdr:row>
      <xdr:rowOff>250090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CE0D77BE-8315-45C5-A0B7-DE6B89F761CC}"/>
            </a:ext>
          </a:extLst>
        </xdr:cNvPr>
        <xdr:cNvSpPr/>
      </xdr:nvSpPr>
      <xdr:spPr>
        <a:xfrm>
          <a:off x="10811761" y="167691"/>
          <a:ext cx="3291517" cy="745339"/>
        </a:xfrm>
        <a:prstGeom prst="wedgeEllipseCallout">
          <a:avLst>
            <a:gd name="adj1" fmla="val -96487"/>
            <a:gd name="adj2" fmla="val -11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このシートの倍のものを作る</a:t>
          </a:r>
        </a:p>
      </xdr:txBody>
    </xdr:sp>
    <xdr:clientData/>
  </xdr:twoCellAnchor>
  <xdr:twoCellAnchor>
    <xdr:from>
      <xdr:col>10</xdr:col>
      <xdr:colOff>64394</xdr:colOff>
      <xdr:row>13</xdr:row>
      <xdr:rowOff>91225</xdr:rowOff>
    </xdr:from>
    <xdr:to>
      <xdr:col>13</xdr:col>
      <xdr:colOff>21464</xdr:colOff>
      <xdr:row>16</xdr:row>
      <xdr:rowOff>29728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0A36632C-87A1-4623-8181-889E0448787F}"/>
            </a:ext>
          </a:extLst>
        </xdr:cNvPr>
        <xdr:cNvSpPr/>
      </xdr:nvSpPr>
      <xdr:spPr>
        <a:xfrm>
          <a:off x="3681211" y="3294845"/>
          <a:ext cx="928352" cy="636108"/>
        </a:xfrm>
        <a:prstGeom prst="borderCallout1">
          <a:avLst>
            <a:gd name="adj1" fmla="val 18750"/>
            <a:gd name="adj2" fmla="val -8333"/>
            <a:gd name="adj3" fmla="val 97523"/>
            <a:gd name="adj4" fmla="val -107760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bg2">
                  <a:lumMod val="2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完成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06971-3F1D-4D39-A9CA-39802BB971B4}">
  <dimension ref="A1:R26"/>
  <sheetViews>
    <sheetView topLeftCell="A10" workbookViewId="0">
      <selection activeCell="O23" sqref="O23"/>
    </sheetView>
  </sheetViews>
  <sheetFormatPr defaultRowHeight="18" x14ac:dyDescent="0.45"/>
  <cols>
    <col min="2" max="2" width="31.5" customWidth="1"/>
    <col min="3" max="3" width="2.09765625" customWidth="1"/>
    <col min="4" max="4" width="22.5" customWidth="1"/>
    <col min="5" max="5" width="4" customWidth="1"/>
    <col min="6" max="6" width="11.69921875" bestFit="1" customWidth="1"/>
    <col min="9" max="9" width="3" customWidth="1"/>
    <col min="10" max="10" width="10.19921875" bestFit="1" customWidth="1"/>
    <col min="11" max="11" width="8.8984375" customWidth="1"/>
    <col min="13" max="13" width="1.3984375" customWidth="1"/>
    <col min="14" max="18" width="14.296875" customWidth="1"/>
  </cols>
  <sheetData>
    <row r="1" spans="1:18" x14ac:dyDescent="0.45">
      <c r="A1" t="s">
        <v>11</v>
      </c>
    </row>
    <row r="2" spans="1:18" x14ac:dyDescent="0.45">
      <c r="B2" s="36" t="s">
        <v>12</v>
      </c>
      <c r="I2" s="54"/>
      <c r="J2" s="51"/>
    </row>
    <row r="3" spans="1:18" ht="18.600000000000001" thickBot="1" x14ac:dyDescent="0.5">
      <c r="B3" s="37" t="s">
        <v>13</v>
      </c>
      <c r="D3" s="38">
        <f ca="1">NOW()</f>
        <v>44748.18886412037</v>
      </c>
      <c r="I3" s="54"/>
      <c r="J3" s="52" t="s">
        <v>27</v>
      </c>
      <c r="K3" s="1" t="s">
        <v>28</v>
      </c>
      <c r="L3" s="1" t="s">
        <v>29</v>
      </c>
    </row>
    <row r="4" spans="1:18" ht="18.600000000000001" thickBot="1" x14ac:dyDescent="0.5">
      <c r="B4" s="37" t="s">
        <v>14</v>
      </c>
      <c r="D4" s="39">
        <f ca="1">TODAY()</f>
        <v>44748</v>
      </c>
      <c r="I4" s="54"/>
      <c r="J4" s="47">
        <v>2022</v>
      </c>
      <c r="K4" s="47">
        <v>7</v>
      </c>
      <c r="L4" s="48">
        <v>1</v>
      </c>
    </row>
    <row r="5" spans="1:18" x14ac:dyDescent="0.45">
      <c r="B5" s="37"/>
      <c r="F5" t="s">
        <v>37</v>
      </c>
      <c r="I5" s="54"/>
      <c r="J5" s="51"/>
    </row>
    <row r="6" spans="1:18" x14ac:dyDescent="0.45">
      <c r="B6" s="37" t="s">
        <v>15</v>
      </c>
      <c r="D6" s="39">
        <f>DATE(2022,6,22)</f>
        <v>44734</v>
      </c>
      <c r="F6" s="49">
        <f>D6</f>
        <v>44734</v>
      </c>
      <c r="I6" s="54"/>
      <c r="J6" s="53">
        <f>DATE(J4,K4,L4)</f>
        <v>44743</v>
      </c>
      <c r="K6" s="138">
        <f>J6</f>
        <v>44743</v>
      </c>
      <c r="L6" s="138"/>
    </row>
    <row r="7" spans="1:18" x14ac:dyDescent="0.45">
      <c r="B7" s="37" t="s">
        <v>16</v>
      </c>
      <c r="D7">
        <f>YEAR(F6)</f>
        <v>2022</v>
      </c>
      <c r="I7" s="54"/>
      <c r="J7" s="51"/>
      <c r="K7" s="1" t="s">
        <v>36</v>
      </c>
    </row>
    <row r="8" spans="1:18" x14ac:dyDescent="0.45">
      <c r="B8" s="37" t="s">
        <v>17</v>
      </c>
      <c r="D8">
        <f>MONTH(F6)</f>
        <v>6</v>
      </c>
      <c r="I8" s="54"/>
      <c r="J8" s="51"/>
      <c r="K8" s="5">
        <v>1</v>
      </c>
      <c r="L8" s="5">
        <f>WEEKDAY($J$6,K8)</f>
        <v>6</v>
      </c>
    </row>
    <row r="9" spans="1:18" x14ac:dyDescent="0.45">
      <c r="B9" s="37" t="s">
        <v>18</v>
      </c>
      <c r="D9">
        <f>DAY(F6)</f>
        <v>22</v>
      </c>
      <c r="I9" s="54"/>
      <c r="J9" s="51"/>
      <c r="K9" s="5">
        <v>2</v>
      </c>
      <c r="L9" s="5">
        <f t="shared" ref="L9:L17" si="0">WEEKDAY($J$6,K9)</f>
        <v>5</v>
      </c>
    </row>
    <row r="10" spans="1:18" ht="28.8" x14ac:dyDescent="0.45">
      <c r="B10" s="37"/>
      <c r="F10" t="s">
        <v>37</v>
      </c>
      <c r="I10" s="54"/>
      <c r="J10" s="51"/>
      <c r="K10" s="5">
        <v>3</v>
      </c>
      <c r="L10" s="5">
        <f t="shared" si="0"/>
        <v>4</v>
      </c>
      <c r="N10" s="46" t="s">
        <v>30</v>
      </c>
    </row>
    <row r="11" spans="1:18" x14ac:dyDescent="0.45">
      <c r="B11" s="37" t="s">
        <v>19</v>
      </c>
      <c r="D11" s="40">
        <f>TIME(13,12,11)</f>
        <v>0.55012731481481481</v>
      </c>
      <c r="F11" s="50">
        <f>D11</f>
        <v>0.55012731481481481</v>
      </c>
      <c r="I11" s="54"/>
      <c r="J11" s="51"/>
      <c r="K11" s="5">
        <v>11</v>
      </c>
      <c r="L11" s="5">
        <f t="shared" si="0"/>
        <v>5</v>
      </c>
    </row>
    <row r="12" spans="1:18" x14ac:dyDescent="0.45">
      <c r="B12" s="37" t="s">
        <v>20</v>
      </c>
      <c r="D12">
        <f>HOUR(F11)</f>
        <v>13</v>
      </c>
      <c r="I12" s="54"/>
      <c r="J12" s="51"/>
      <c r="K12" s="5">
        <v>12</v>
      </c>
      <c r="L12" s="5">
        <f t="shared" si="0"/>
        <v>4</v>
      </c>
      <c r="N12" s="45" t="s">
        <v>26</v>
      </c>
      <c r="Q12" s="45" t="s">
        <v>25</v>
      </c>
    </row>
    <row r="13" spans="1:18" ht="22.2" x14ac:dyDescent="0.45">
      <c r="B13" s="37" t="s">
        <v>21</v>
      </c>
      <c r="D13">
        <f>MINUTE(F11)</f>
        <v>12</v>
      </c>
      <c r="I13" s="54"/>
      <c r="J13" s="51"/>
      <c r="K13" s="5">
        <v>13</v>
      </c>
      <c r="L13" s="5">
        <f t="shared" si="0"/>
        <v>3</v>
      </c>
      <c r="N13" s="43">
        <f>J6-WEEKDAY(J6-1,13)+7</f>
        <v>44748</v>
      </c>
      <c r="O13" s="44">
        <f>IF(MONTH(N13+7)&lt;&gt;$K$4,"",N13+7)</f>
        <v>44755</v>
      </c>
      <c r="P13" s="44">
        <f t="shared" ref="P13:R13" si="1">IF(MONTH(O13+7)&lt;&gt;$K$4,"",O13+7)</f>
        <v>44762</v>
      </c>
      <c r="Q13" s="43">
        <f t="shared" si="1"/>
        <v>44769</v>
      </c>
      <c r="R13" s="41" t="str">
        <f t="shared" si="1"/>
        <v/>
      </c>
    </row>
    <row r="14" spans="1:18" x14ac:dyDescent="0.45">
      <c r="B14" s="37" t="s">
        <v>22</v>
      </c>
      <c r="D14">
        <f>SECOND(F11)</f>
        <v>11</v>
      </c>
      <c r="I14" s="54"/>
      <c r="J14" s="51"/>
      <c r="K14" s="5">
        <v>14</v>
      </c>
      <c r="L14" s="5">
        <f t="shared" si="0"/>
        <v>2</v>
      </c>
      <c r="N14" s="42" t="s">
        <v>31</v>
      </c>
      <c r="O14" s="42" t="s">
        <v>32</v>
      </c>
      <c r="P14" s="42" t="s">
        <v>33</v>
      </c>
      <c r="Q14" s="42" t="s">
        <v>34</v>
      </c>
      <c r="R14" s="42" t="s">
        <v>35</v>
      </c>
    </row>
    <row r="15" spans="1:18" x14ac:dyDescent="0.45">
      <c r="B15" s="37"/>
      <c r="I15" s="54"/>
      <c r="J15" s="51"/>
      <c r="K15" s="5">
        <v>15</v>
      </c>
      <c r="L15" s="5">
        <f t="shared" si="0"/>
        <v>1</v>
      </c>
    </row>
    <row r="16" spans="1:18" x14ac:dyDescent="0.45">
      <c r="B16" s="37" t="s">
        <v>23</v>
      </c>
      <c r="I16" s="54"/>
      <c r="J16" s="51"/>
      <c r="K16" s="5">
        <v>16</v>
      </c>
      <c r="L16" s="5">
        <f t="shared" si="0"/>
        <v>7</v>
      </c>
    </row>
    <row r="17" spans="2:15" x14ac:dyDescent="0.45">
      <c r="B17" s="37"/>
      <c r="I17" s="54"/>
      <c r="J17" s="51"/>
      <c r="K17" s="5">
        <v>17</v>
      </c>
      <c r="L17" s="5">
        <f t="shared" si="0"/>
        <v>6</v>
      </c>
    </row>
    <row r="18" spans="2:15" x14ac:dyDescent="0.45">
      <c r="B18" s="37" t="s">
        <v>24</v>
      </c>
      <c r="I18" s="54"/>
      <c r="J18" s="51"/>
    </row>
    <row r="19" spans="2:15" x14ac:dyDescent="0.45">
      <c r="B19" s="37"/>
      <c r="I19" s="54"/>
      <c r="J19" s="51"/>
    </row>
    <row r="20" spans="2:15" x14ac:dyDescent="0.45">
      <c r="B20" s="37"/>
      <c r="I20" s="54"/>
      <c r="J20" s="51"/>
    </row>
    <row r="21" spans="2:15" x14ac:dyDescent="0.45">
      <c r="B21" s="37" t="s">
        <v>40</v>
      </c>
      <c r="I21" s="54"/>
      <c r="J21" s="51"/>
    </row>
    <row r="22" spans="2:15" x14ac:dyDescent="0.45">
      <c r="B22" s="98" t="s">
        <v>41</v>
      </c>
      <c r="I22" s="54"/>
      <c r="J22" s="51"/>
    </row>
    <row r="23" spans="2:15" x14ac:dyDescent="0.45">
      <c r="B23" s="37"/>
      <c r="I23" s="54"/>
      <c r="J23" s="51"/>
    </row>
    <row r="24" spans="2:15" x14ac:dyDescent="0.45">
      <c r="B24" s="37"/>
      <c r="I24" s="54"/>
      <c r="J24" s="51"/>
      <c r="N24" t="s">
        <v>73</v>
      </c>
    </row>
    <row r="25" spans="2:15" x14ac:dyDescent="0.45">
      <c r="B25" t="s">
        <v>39</v>
      </c>
      <c r="I25" s="54"/>
      <c r="J25" s="51"/>
      <c r="N25" s="39"/>
      <c r="O25" s="99"/>
    </row>
    <row r="26" spans="2:15" x14ac:dyDescent="0.45">
      <c r="B26" s="98" t="s">
        <v>38</v>
      </c>
      <c r="I26" s="54"/>
      <c r="J26" s="51"/>
      <c r="N26" s="39"/>
      <c r="O26" s="99"/>
    </row>
  </sheetData>
  <mergeCells count="1">
    <mergeCell ref="K6:L6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4DD9-64BB-417E-8F08-7B4A402A2DC1}">
  <dimension ref="A1:L34"/>
  <sheetViews>
    <sheetView workbookViewId="0">
      <selection activeCell="D9" sqref="D9"/>
    </sheetView>
  </sheetViews>
  <sheetFormatPr defaultRowHeight="18" x14ac:dyDescent="0.45"/>
  <cols>
    <col min="1" max="1" width="5.8984375" customWidth="1"/>
    <col min="2" max="2" width="11.296875" bestFit="1" customWidth="1"/>
    <col min="3" max="3" width="5" bestFit="1" customWidth="1"/>
    <col min="4" max="4" width="15.3984375" customWidth="1"/>
    <col min="5" max="5" width="15" customWidth="1"/>
    <col min="6" max="6" width="10.69921875" customWidth="1"/>
    <col min="7" max="7" width="16.09765625" style="105" customWidth="1"/>
    <col min="8" max="8" width="17.5" style="107" customWidth="1"/>
    <col min="12" max="12" width="14.796875" bestFit="1" customWidth="1"/>
  </cols>
  <sheetData>
    <row r="1" spans="1:12" x14ac:dyDescent="0.45">
      <c r="A1" s="45" t="s">
        <v>42</v>
      </c>
    </row>
    <row r="2" spans="1:12" x14ac:dyDescent="0.45">
      <c r="G2" s="139" t="s">
        <v>67</v>
      </c>
      <c r="H2" s="139"/>
    </row>
    <row r="3" spans="1:12" x14ac:dyDescent="0.45">
      <c r="A3" s="100" t="s">
        <v>43</v>
      </c>
      <c r="B3" s="100" t="s">
        <v>44</v>
      </c>
      <c r="C3" s="101" t="s">
        <v>45</v>
      </c>
      <c r="D3" s="100" t="s">
        <v>46</v>
      </c>
      <c r="E3" s="100" t="s">
        <v>47</v>
      </c>
      <c r="G3" s="103" t="s">
        <v>66</v>
      </c>
      <c r="H3" s="108">
        <v>44562</v>
      </c>
    </row>
    <row r="4" spans="1:12" x14ac:dyDescent="0.45">
      <c r="A4" s="5">
        <v>1</v>
      </c>
      <c r="B4" s="41">
        <v>44748</v>
      </c>
      <c r="C4" s="5">
        <v>1</v>
      </c>
      <c r="D4" s="102">
        <f>WORKDAY(DATE(YEAR(B4),MONTH(B4)+C4,DAY(B4))-1,1,$H$3:$H$34)</f>
        <v>44781</v>
      </c>
      <c r="E4" s="102">
        <f>WORKDAY(DATE(YEAR(B4),MONTH(B4)+1,20-1),1,$H$3:$H$34)</f>
        <v>44795</v>
      </c>
      <c r="G4" s="103" t="s">
        <v>51</v>
      </c>
      <c r="H4" s="108">
        <v>44571</v>
      </c>
    </row>
    <row r="5" spans="1:12" x14ac:dyDescent="0.45">
      <c r="A5" s="5">
        <v>2</v>
      </c>
      <c r="B5" s="41">
        <v>44752</v>
      </c>
      <c r="C5" s="5">
        <v>3</v>
      </c>
      <c r="D5" s="102">
        <f t="shared" ref="D5:D7" si="0">WORKDAY(DATE(YEAR(B5),MONTH(B5)+C5,DAY(B5))-1,1,$H$3:$H$34)</f>
        <v>44845</v>
      </c>
      <c r="E5" s="102">
        <f t="shared" ref="E5:E8" si="1">WORKDAY(DATE(YEAR(B5),MONTH(B5)+1,20-1),1,$H$3:$H$34)</f>
        <v>44795</v>
      </c>
      <c r="G5" s="104" t="s">
        <v>52</v>
      </c>
      <c r="H5" s="108">
        <v>44603</v>
      </c>
      <c r="L5" s="102"/>
    </row>
    <row r="6" spans="1:12" x14ac:dyDescent="0.45">
      <c r="A6" s="5">
        <v>3</v>
      </c>
      <c r="B6" s="41">
        <v>44786</v>
      </c>
      <c r="C6" s="5">
        <v>2</v>
      </c>
      <c r="D6" s="102">
        <f t="shared" si="0"/>
        <v>44847</v>
      </c>
      <c r="E6" s="102">
        <f t="shared" si="1"/>
        <v>44824</v>
      </c>
      <c r="G6" s="103" t="s">
        <v>53</v>
      </c>
      <c r="H6" s="108">
        <v>44615</v>
      </c>
    </row>
    <row r="7" spans="1:12" x14ac:dyDescent="0.45">
      <c r="A7" s="5">
        <v>4</v>
      </c>
      <c r="B7" s="41">
        <v>44819</v>
      </c>
      <c r="C7" s="5">
        <v>4</v>
      </c>
      <c r="D7" s="102">
        <f t="shared" si="0"/>
        <v>44942</v>
      </c>
      <c r="E7" s="102">
        <f t="shared" si="1"/>
        <v>44854</v>
      </c>
      <c r="G7" s="104" t="s">
        <v>54</v>
      </c>
      <c r="H7" s="108">
        <v>44641</v>
      </c>
    </row>
    <row r="8" spans="1:12" x14ac:dyDescent="0.45">
      <c r="A8" s="5">
        <v>5</v>
      </c>
      <c r="B8" s="41">
        <v>44855</v>
      </c>
      <c r="C8" s="5">
        <v>5</v>
      </c>
      <c r="D8" s="102">
        <f>WORKDAY(DATE(YEAR(B8),MONTH(B8)+C8,DAY(B8))-1,1,$H$3:$H$34)</f>
        <v>45007</v>
      </c>
      <c r="E8" s="102">
        <f t="shared" si="1"/>
        <v>44886</v>
      </c>
      <c r="G8" s="103" t="s">
        <v>55</v>
      </c>
      <c r="H8" s="108">
        <v>44680</v>
      </c>
    </row>
    <row r="9" spans="1:12" x14ac:dyDescent="0.45">
      <c r="D9" t="s">
        <v>49</v>
      </c>
      <c r="E9" t="s">
        <v>48</v>
      </c>
      <c r="G9" s="104" t="s">
        <v>56</v>
      </c>
      <c r="H9" s="108">
        <v>44684</v>
      </c>
    </row>
    <row r="10" spans="1:12" x14ac:dyDescent="0.45">
      <c r="G10" s="103" t="s">
        <v>57</v>
      </c>
      <c r="H10" s="108">
        <v>44685</v>
      </c>
    </row>
    <row r="11" spans="1:12" x14ac:dyDescent="0.45">
      <c r="G11" s="104" t="s">
        <v>58</v>
      </c>
      <c r="H11" s="108">
        <v>44686</v>
      </c>
    </row>
    <row r="12" spans="1:12" x14ac:dyDescent="0.45">
      <c r="G12" s="103" t="s">
        <v>59</v>
      </c>
      <c r="H12" s="108">
        <v>44760</v>
      </c>
    </row>
    <row r="13" spans="1:12" x14ac:dyDescent="0.45">
      <c r="G13" s="104" t="s">
        <v>60</v>
      </c>
      <c r="H13" s="108">
        <v>44791</v>
      </c>
    </row>
    <row r="14" spans="1:12" x14ac:dyDescent="0.45">
      <c r="G14" s="103" t="s">
        <v>61</v>
      </c>
      <c r="H14" s="108">
        <v>44823</v>
      </c>
    </row>
    <row r="15" spans="1:12" x14ac:dyDescent="0.45">
      <c r="G15" s="104" t="s">
        <v>62</v>
      </c>
      <c r="H15" s="108">
        <v>44827</v>
      </c>
    </row>
    <row r="16" spans="1:12" x14ac:dyDescent="0.45">
      <c r="G16" s="103" t="s">
        <v>63</v>
      </c>
      <c r="H16" s="108">
        <v>44844</v>
      </c>
    </row>
    <row r="17" spans="7:8" x14ac:dyDescent="0.45">
      <c r="G17" s="104" t="s">
        <v>64</v>
      </c>
      <c r="H17" s="108">
        <v>44868</v>
      </c>
    </row>
    <row r="18" spans="7:8" x14ac:dyDescent="0.45">
      <c r="G18" s="103" t="s">
        <v>65</v>
      </c>
      <c r="H18" s="108">
        <v>44888</v>
      </c>
    </row>
    <row r="19" spans="7:8" x14ac:dyDescent="0.45">
      <c r="G19" s="106" t="s">
        <v>50</v>
      </c>
      <c r="H19" s="108">
        <v>44927</v>
      </c>
    </row>
    <row r="20" spans="7:8" x14ac:dyDescent="0.45">
      <c r="G20" s="103" t="s">
        <v>51</v>
      </c>
      <c r="H20" s="108">
        <v>44935</v>
      </c>
    </row>
    <row r="21" spans="7:8" x14ac:dyDescent="0.45">
      <c r="G21" s="106" t="s">
        <v>52</v>
      </c>
      <c r="H21" s="108">
        <v>44968</v>
      </c>
    </row>
    <row r="22" spans="7:8" x14ac:dyDescent="0.45">
      <c r="G22" s="103" t="s">
        <v>53</v>
      </c>
      <c r="H22" s="108">
        <v>44980</v>
      </c>
    </row>
    <row r="23" spans="7:8" x14ac:dyDescent="0.45">
      <c r="G23" s="106" t="s">
        <v>54</v>
      </c>
      <c r="H23" s="108">
        <v>45006</v>
      </c>
    </row>
    <row r="24" spans="7:8" x14ac:dyDescent="0.45">
      <c r="G24" s="103" t="s">
        <v>55</v>
      </c>
      <c r="H24" s="108">
        <v>45045</v>
      </c>
    </row>
    <row r="25" spans="7:8" x14ac:dyDescent="0.45">
      <c r="G25" s="106" t="s">
        <v>56</v>
      </c>
      <c r="H25" s="108">
        <v>45049</v>
      </c>
    </row>
    <row r="26" spans="7:8" x14ac:dyDescent="0.45">
      <c r="G26" s="103" t="s">
        <v>57</v>
      </c>
      <c r="H26" s="108">
        <v>45050</v>
      </c>
    </row>
    <row r="27" spans="7:8" x14ac:dyDescent="0.45">
      <c r="G27" s="106" t="s">
        <v>58</v>
      </c>
      <c r="H27" s="108">
        <v>45051</v>
      </c>
    </row>
    <row r="28" spans="7:8" x14ac:dyDescent="0.45">
      <c r="G28" s="103" t="s">
        <v>59</v>
      </c>
      <c r="H28" s="108">
        <v>45124</v>
      </c>
    </row>
    <row r="29" spans="7:8" x14ac:dyDescent="0.45">
      <c r="G29" s="106" t="s">
        <v>60</v>
      </c>
      <c r="H29" s="108">
        <v>45149</v>
      </c>
    </row>
    <row r="30" spans="7:8" x14ac:dyDescent="0.45">
      <c r="G30" s="103" t="s">
        <v>61</v>
      </c>
      <c r="H30" s="108">
        <v>45187</v>
      </c>
    </row>
    <row r="31" spans="7:8" x14ac:dyDescent="0.45">
      <c r="G31" s="106" t="s">
        <v>62</v>
      </c>
      <c r="H31" s="108">
        <v>45192</v>
      </c>
    </row>
    <row r="32" spans="7:8" x14ac:dyDescent="0.45">
      <c r="G32" s="103" t="s">
        <v>63</v>
      </c>
      <c r="H32" s="108">
        <v>45208</v>
      </c>
    </row>
    <row r="33" spans="7:8" x14ac:dyDescent="0.45">
      <c r="G33" s="106" t="s">
        <v>64</v>
      </c>
      <c r="H33" s="108">
        <v>45233</v>
      </c>
    </row>
    <row r="34" spans="7:8" x14ac:dyDescent="0.45">
      <c r="G34" s="103" t="s">
        <v>65</v>
      </c>
      <c r="H34" s="108">
        <v>45253</v>
      </c>
    </row>
  </sheetData>
  <mergeCells count="1">
    <mergeCell ref="G2:H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4627B-7FA6-46D3-81CC-061B2D666B54}">
  <dimension ref="A1:AA7"/>
  <sheetViews>
    <sheetView tabSelected="1" topLeftCell="F1" workbookViewId="0">
      <selection activeCell="G3" sqref="G3"/>
    </sheetView>
  </sheetViews>
  <sheetFormatPr defaultRowHeight="18" x14ac:dyDescent="0.45"/>
  <cols>
    <col min="1" max="4" width="0" hidden="1" customWidth="1"/>
    <col min="5" max="5" width="10.69921875" hidden="1" customWidth="1"/>
    <col min="6" max="6" width="15.796875" customWidth="1"/>
    <col min="7" max="27" width="12.3984375" customWidth="1"/>
  </cols>
  <sheetData>
    <row r="1" spans="1:27" x14ac:dyDescent="0.45">
      <c r="A1" t="s">
        <v>74</v>
      </c>
      <c r="B1" t="s">
        <v>28</v>
      </c>
      <c r="C1" t="s">
        <v>29</v>
      </c>
      <c r="F1" s="1" t="s">
        <v>27</v>
      </c>
      <c r="G1">
        <v>1900</v>
      </c>
      <c r="H1">
        <f>G1+400</f>
        <v>2300</v>
      </c>
      <c r="I1">
        <f t="shared" ref="I1:AA1" si="0">H1+400</f>
        <v>2700</v>
      </c>
      <c r="J1">
        <f t="shared" si="0"/>
        <v>3100</v>
      </c>
      <c r="K1">
        <f t="shared" si="0"/>
        <v>3500</v>
      </c>
      <c r="L1">
        <f t="shared" si="0"/>
        <v>3900</v>
      </c>
      <c r="M1">
        <f t="shared" si="0"/>
        <v>4300</v>
      </c>
      <c r="N1">
        <f t="shared" si="0"/>
        <v>4700</v>
      </c>
      <c r="O1">
        <f t="shared" si="0"/>
        <v>5100</v>
      </c>
      <c r="P1">
        <f t="shared" si="0"/>
        <v>5500</v>
      </c>
      <c r="Q1">
        <f t="shared" si="0"/>
        <v>5900</v>
      </c>
      <c r="R1">
        <f t="shared" si="0"/>
        <v>6300</v>
      </c>
      <c r="S1">
        <f t="shared" si="0"/>
        <v>6700</v>
      </c>
      <c r="T1">
        <f t="shared" si="0"/>
        <v>7100</v>
      </c>
      <c r="U1">
        <f t="shared" si="0"/>
        <v>7500</v>
      </c>
      <c r="V1">
        <f t="shared" si="0"/>
        <v>7900</v>
      </c>
      <c r="W1">
        <f t="shared" si="0"/>
        <v>8300</v>
      </c>
      <c r="X1">
        <f t="shared" si="0"/>
        <v>8700</v>
      </c>
      <c r="Y1">
        <f t="shared" si="0"/>
        <v>9100</v>
      </c>
      <c r="Z1">
        <f t="shared" si="0"/>
        <v>9500</v>
      </c>
      <c r="AA1">
        <f t="shared" si="0"/>
        <v>9900</v>
      </c>
    </row>
    <row r="2" spans="1:27" x14ac:dyDescent="0.45">
      <c r="A2">
        <v>2022</v>
      </c>
      <c r="B2" s="99">
        <v>2</v>
      </c>
      <c r="C2">
        <v>28</v>
      </c>
    </row>
    <row r="3" spans="1:27" x14ac:dyDescent="0.45">
      <c r="D3" t="s">
        <v>75</v>
      </c>
      <c r="E3" s="39">
        <f>DATE(A2,B2,C2)</f>
        <v>44620</v>
      </c>
      <c r="F3" s="140">
        <v>44620</v>
      </c>
      <c r="G3" s="39">
        <f>DATE(G1,$B$2,$C$2)</f>
        <v>59</v>
      </c>
      <c r="H3" s="39">
        <f t="shared" ref="H3:Q3" si="1">DATE(H1,$B$2,$C$2)</f>
        <v>146157</v>
      </c>
      <c r="I3" s="39">
        <f t="shared" si="1"/>
        <v>292254</v>
      </c>
      <c r="J3" s="39">
        <f t="shared" si="1"/>
        <v>438351</v>
      </c>
      <c r="K3" s="39">
        <f t="shared" si="1"/>
        <v>584448</v>
      </c>
      <c r="L3" s="39">
        <f t="shared" si="1"/>
        <v>730545</v>
      </c>
      <c r="M3" s="39">
        <f t="shared" si="1"/>
        <v>876642</v>
      </c>
      <c r="N3" s="39">
        <f t="shared" si="1"/>
        <v>1022739</v>
      </c>
      <c r="O3" s="39">
        <f t="shared" si="1"/>
        <v>1168836</v>
      </c>
      <c r="P3" s="39">
        <f t="shared" si="1"/>
        <v>1314933</v>
      </c>
      <c r="Q3" s="39">
        <f t="shared" si="1"/>
        <v>1461030</v>
      </c>
      <c r="R3" s="39">
        <f t="shared" ref="R3:AA3" si="2">DATE(R1,$B$2,$C$2)</f>
        <v>1607127</v>
      </c>
      <c r="S3" s="39">
        <f t="shared" si="2"/>
        <v>1753224</v>
      </c>
      <c r="T3" s="39">
        <f t="shared" si="2"/>
        <v>1899321</v>
      </c>
      <c r="U3" s="39">
        <f t="shared" si="2"/>
        <v>2045418</v>
      </c>
      <c r="V3" s="39">
        <f t="shared" si="2"/>
        <v>2191515</v>
      </c>
      <c r="W3" s="39">
        <f t="shared" si="2"/>
        <v>2337612</v>
      </c>
      <c r="X3" s="39">
        <f t="shared" si="2"/>
        <v>2483709</v>
      </c>
      <c r="Y3" s="39">
        <f t="shared" si="2"/>
        <v>2629806</v>
      </c>
      <c r="Z3" s="39">
        <f t="shared" si="2"/>
        <v>2775903</v>
      </c>
      <c r="AA3" s="39">
        <f t="shared" si="2"/>
        <v>2922000</v>
      </c>
    </row>
    <row r="4" spans="1:27" x14ac:dyDescent="0.45">
      <c r="E4" s="39"/>
      <c r="F4" s="140"/>
      <c r="G4" s="141">
        <f>G3</f>
        <v>59</v>
      </c>
      <c r="H4" s="141">
        <f t="shared" ref="H4:AA4" si="3">H3</f>
        <v>146157</v>
      </c>
      <c r="I4" s="141">
        <f t="shared" si="3"/>
        <v>292254</v>
      </c>
      <c r="J4" s="141">
        <f t="shared" si="3"/>
        <v>438351</v>
      </c>
      <c r="K4" s="141">
        <f t="shared" si="3"/>
        <v>584448</v>
      </c>
      <c r="L4" s="141">
        <f t="shared" si="3"/>
        <v>730545</v>
      </c>
      <c r="M4" s="141">
        <f t="shared" si="3"/>
        <v>876642</v>
      </c>
      <c r="N4" s="141">
        <f t="shared" si="3"/>
        <v>1022739</v>
      </c>
      <c r="O4" s="141">
        <f t="shared" si="3"/>
        <v>1168836</v>
      </c>
      <c r="P4" s="141">
        <f t="shared" si="3"/>
        <v>1314933</v>
      </c>
      <c r="Q4" s="141">
        <f t="shared" si="3"/>
        <v>1461030</v>
      </c>
      <c r="R4" s="141">
        <f t="shared" si="3"/>
        <v>1607127</v>
      </c>
      <c r="S4" s="141">
        <f t="shared" si="3"/>
        <v>1753224</v>
      </c>
      <c r="T4" s="141">
        <f t="shared" si="3"/>
        <v>1899321</v>
      </c>
      <c r="U4" s="141">
        <f t="shared" si="3"/>
        <v>2045418</v>
      </c>
      <c r="V4" s="141">
        <f t="shared" si="3"/>
        <v>2191515</v>
      </c>
      <c r="W4" s="141">
        <f t="shared" si="3"/>
        <v>2337612</v>
      </c>
      <c r="X4" s="141">
        <f t="shared" si="3"/>
        <v>2483709</v>
      </c>
      <c r="Y4" s="141">
        <f t="shared" si="3"/>
        <v>2629806</v>
      </c>
      <c r="Z4" s="141">
        <f t="shared" si="3"/>
        <v>2775903</v>
      </c>
      <c r="AA4" s="141">
        <f t="shared" si="3"/>
        <v>2922000</v>
      </c>
    </row>
    <row r="5" spans="1:27" x14ac:dyDescent="0.45">
      <c r="D5" t="s">
        <v>76</v>
      </c>
      <c r="E5" s="39">
        <f>DATE(A2,B2,C2+1)</f>
        <v>44621</v>
      </c>
      <c r="F5" s="1" t="s">
        <v>76</v>
      </c>
      <c r="G5" s="39">
        <f>DATE(G1,$B$2,$C$2+1)</f>
        <v>60</v>
      </c>
      <c r="H5" s="39">
        <f t="shared" ref="H5:Q5" si="4">DATE(H1,$B$2,$C$2+1)</f>
        <v>146158</v>
      </c>
      <c r="I5" s="39">
        <f t="shared" si="4"/>
        <v>292255</v>
      </c>
      <c r="J5" s="39">
        <f t="shared" si="4"/>
        <v>438352</v>
      </c>
      <c r="K5" s="39">
        <f t="shared" si="4"/>
        <v>584449</v>
      </c>
      <c r="L5" s="39">
        <f t="shared" si="4"/>
        <v>730546</v>
      </c>
      <c r="M5" s="39">
        <f t="shared" si="4"/>
        <v>876643</v>
      </c>
      <c r="N5" s="39">
        <f t="shared" si="4"/>
        <v>1022740</v>
      </c>
      <c r="O5" s="39">
        <f t="shared" si="4"/>
        <v>1168837</v>
      </c>
      <c r="P5" s="39">
        <f t="shared" si="4"/>
        <v>1314934</v>
      </c>
      <c r="Q5" s="39">
        <f t="shared" si="4"/>
        <v>1461031</v>
      </c>
      <c r="R5" s="39">
        <f t="shared" ref="R5:AA5" si="5">DATE(R1,$B$2,$C$2+1)</f>
        <v>1607128</v>
      </c>
      <c r="S5" s="39">
        <f t="shared" si="5"/>
        <v>1753225</v>
      </c>
      <c r="T5" s="39">
        <f t="shared" si="5"/>
        <v>1899322</v>
      </c>
      <c r="U5" s="39">
        <f t="shared" si="5"/>
        <v>2045419</v>
      </c>
      <c r="V5" s="39">
        <f t="shared" si="5"/>
        <v>2191516</v>
      </c>
      <c r="W5" s="39">
        <f t="shared" si="5"/>
        <v>2337613</v>
      </c>
      <c r="X5" s="39">
        <f t="shared" si="5"/>
        <v>2483710</v>
      </c>
      <c r="Y5" s="39">
        <f t="shared" si="5"/>
        <v>2629807</v>
      </c>
      <c r="Z5" s="39">
        <f t="shared" si="5"/>
        <v>2775904</v>
      </c>
      <c r="AA5" s="39">
        <f t="shared" si="5"/>
        <v>2922001</v>
      </c>
    </row>
    <row r="6" spans="1:27" x14ac:dyDescent="0.45">
      <c r="E6" s="39"/>
      <c r="F6" s="1"/>
      <c r="G6" s="141">
        <f>G5</f>
        <v>60</v>
      </c>
      <c r="H6" s="141">
        <f t="shared" ref="H6:AA6" si="6">H5</f>
        <v>146158</v>
      </c>
      <c r="I6" s="141">
        <f t="shared" si="6"/>
        <v>292255</v>
      </c>
      <c r="J6" s="141">
        <f t="shared" si="6"/>
        <v>438352</v>
      </c>
      <c r="K6" s="141">
        <f t="shared" si="6"/>
        <v>584449</v>
      </c>
      <c r="L6" s="141">
        <f t="shared" si="6"/>
        <v>730546</v>
      </c>
      <c r="M6" s="141">
        <f t="shared" si="6"/>
        <v>876643</v>
      </c>
      <c r="N6" s="141">
        <f t="shared" si="6"/>
        <v>1022740</v>
      </c>
      <c r="O6" s="141">
        <f t="shared" si="6"/>
        <v>1168837</v>
      </c>
      <c r="P6" s="141">
        <f t="shared" si="6"/>
        <v>1314934</v>
      </c>
      <c r="Q6" s="141">
        <f t="shared" si="6"/>
        <v>1461031</v>
      </c>
      <c r="R6" s="141">
        <f t="shared" si="6"/>
        <v>1607128</v>
      </c>
      <c r="S6" s="141">
        <f t="shared" si="6"/>
        <v>1753225</v>
      </c>
      <c r="T6" s="141">
        <f t="shared" si="6"/>
        <v>1899322</v>
      </c>
      <c r="U6" s="141">
        <f t="shared" si="6"/>
        <v>2045419</v>
      </c>
      <c r="V6" s="141">
        <f t="shared" si="6"/>
        <v>2191516</v>
      </c>
      <c r="W6" s="141">
        <f t="shared" si="6"/>
        <v>2337613</v>
      </c>
      <c r="X6" s="141">
        <f t="shared" si="6"/>
        <v>2483710</v>
      </c>
      <c r="Y6" s="141">
        <f t="shared" si="6"/>
        <v>2629807</v>
      </c>
      <c r="Z6" s="141">
        <f t="shared" si="6"/>
        <v>2775904</v>
      </c>
      <c r="AA6" s="141">
        <f t="shared" si="6"/>
        <v>2922001</v>
      </c>
    </row>
    <row r="7" spans="1:27" x14ac:dyDescent="0.45">
      <c r="E7" s="39"/>
      <c r="F7" s="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4AB0D-DF74-40EE-8BBF-BFF221172B68}">
  <dimension ref="A1:AH100"/>
  <sheetViews>
    <sheetView topLeftCell="A79" zoomScaleNormal="100" zoomScaleSheetLayoutView="100" workbookViewId="0">
      <selection activeCell="W86" sqref="W86"/>
    </sheetView>
  </sheetViews>
  <sheetFormatPr defaultRowHeight="18" x14ac:dyDescent="0.45"/>
  <cols>
    <col min="1" max="1" width="5.296875" style="1" customWidth="1"/>
    <col min="2" max="28" width="7.09765625" style="1" customWidth="1"/>
    <col min="29" max="37" width="7.09765625" customWidth="1"/>
  </cols>
  <sheetData>
    <row r="1" spans="1:28" ht="30.6" customHeight="1" x14ac:dyDescent="0.45"/>
    <row r="2" spans="1:28" ht="30.6" customHeight="1" x14ac:dyDescent="0.45"/>
    <row r="3" spans="1:28" ht="30.6" customHeight="1" x14ac:dyDescent="0.45"/>
    <row r="4" spans="1:28" ht="30.6" customHeight="1" x14ac:dyDescent="0.45"/>
    <row r="5" spans="1:28" ht="30.6" customHeight="1" x14ac:dyDescent="0.45"/>
    <row r="6" spans="1:28" ht="30.6" customHeight="1" x14ac:dyDescent="0.45"/>
    <row r="7" spans="1:28" ht="30.6" customHeight="1" x14ac:dyDescent="0.45"/>
    <row r="8" spans="1:28" ht="30.6" customHeight="1" x14ac:dyDescent="0.45"/>
    <row r="9" spans="1:28" ht="21" customHeight="1" x14ac:dyDescent="0.45">
      <c r="A9" s="1" t="s">
        <v>0</v>
      </c>
      <c r="E9" s="1">
        <v>15</v>
      </c>
      <c r="F9" s="2"/>
      <c r="G9" s="2"/>
      <c r="H9" s="2"/>
      <c r="I9" s="3"/>
      <c r="T9" s="2"/>
      <c r="U9" s="2"/>
      <c r="V9" s="4"/>
      <c r="W9" s="4"/>
      <c r="X9" s="4"/>
      <c r="Y9" s="2"/>
      <c r="Z9" s="2"/>
      <c r="AA9" s="2"/>
    </row>
    <row r="10" spans="1:28" ht="21" customHeight="1" thickBot="1" x14ac:dyDescent="0.5">
      <c r="B10" s="5">
        <v>2</v>
      </c>
      <c r="C10" s="5">
        <v>7</v>
      </c>
      <c r="D10" s="5">
        <v>6</v>
      </c>
      <c r="E10" s="1">
        <f>SUM(B10:D10)</f>
        <v>15</v>
      </c>
      <c r="F10" s="2"/>
      <c r="G10" s="2"/>
      <c r="H10" s="2"/>
      <c r="I10" s="3"/>
      <c r="R10" s="1" t="s">
        <v>1</v>
      </c>
      <c r="T10" s="2"/>
      <c r="U10" s="2"/>
      <c r="V10" s="4"/>
      <c r="W10" s="4"/>
      <c r="X10" s="4"/>
      <c r="Y10" s="2"/>
      <c r="Z10" s="2"/>
      <c r="AA10" s="2"/>
      <c r="AB10" s="1">
        <v>369</v>
      </c>
    </row>
    <row r="11" spans="1:28" ht="21" customHeight="1" thickBot="1" x14ac:dyDescent="0.5">
      <c r="B11" s="5">
        <v>9</v>
      </c>
      <c r="C11" s="5">
        <v>5</v>
      </c>
      <c r="D11" s="5">
        <v>1</v>
      </c>
      <c r="E11" s="1">
        <f>SUM(B11:D11)</f>
        <v>15</v>
      </c>
      <c r="F11" s="2"/>
      <c r="G11" s="2"/>
      <c r="H11" s="1" t="s">
        <v>2</v>
      </c>
      <c r="I11" s="3"/>
      <c r="J11" s="3"/>
      <c r="K11" s="6"/>
      <c r="L11" s="6"/>
      <c r="M11" s="6"/>
      <c r="N11" s="3"/>
      <c r="O11" s="3"/>
      <c r="P11" s="3">
        <f>O12+N13+M14+L15+K16+J17+I18</f>
        <v>175</v>
      </c>
      <c r="S11" s="7">
        <v>5</v>
      </c>
      <c r="T11" s="8">
        <v>46</v>
      </c>
      <c r="U11" s="8">
        <v>15</v>
      </c>
      <c r="V11" s="8">
        <v>56</v>
      </c>
      <c r="W11" s="9">
        <v>25</v>
      </c>
      <c r="X11" s="9">
        <v>66</v>
      </c>
      <c r="Y11" s="8">
        <v>35</v>
      </c>
      <c r="Z11" s="8">
        <v>76</v>
      </c>
      <c r="AA11" s="10">
        <v>45</v>
      </c>
      <c r="AB11" s="1">
        <v>369</v>
      </c>
    </row>
    <row r="12" spans="1:28" ht="21" customHeight="1" x14ac:dyDescent="0.45">
      <c r="B12" s="5">
        <v>4</v>
      </c>
      <c r="C12" s="5">
        <v>3</v>
      </c>
      <c r="D12" s="5">
        <v>8</v>
      </c>
      <c r="E12" s="1">
        <f>SUM(B12:D12)</f>
        <v>15</v>
      </c>
      <c r="F12" s="2"/>
      <c r="G12" s="2"/>
      <c r="I12" s="11">
        <v>4</v>
      </c>
      <c r="J12" s="8">
        <v>29</v>
      </c>
      <c r="K12" s="9">
        <v>12</v>
      </c>
      <c r="L12" s="9">
        <v>37</v>
      </c>
      <c r="M12" s="9">
        <v>20</v>
      </c>
      <c r="N12" s="8">
        <v>45</v>
      </c>
      <c r="O12" s="10">
        <v>28</v>
      </c>
      <c r="P12" s="3">
        <f>SUM(I12:O12)</f>
        <v>175</v>
      </c>
      <c r="S12" s="12">
        <v>54</v>
      </c>
      <c r="T12" s="13">
        <v>14</v>
      </c>
      <c r="U12" s="13">
        <v>55</v>
      </c>
      <c r="V12" s="14">
        <v>24</v>
      </c>
      <c r="W12" s="14">
        <v>65</v>
      </c>
      <c r="X12" s="14">
        <v>34</v>
      </c>
      <c r="Y12" s="13">
        <v>75</v>
      </c>
      <c r="Z12" s="13">
        <v>44</v>
      </c>
      <c r="AA12" s="15">
        <v>4</v>
      </c>
      <c r="AB12" s="1">
        <v>369</v>
      </c>
    </row>
    <row r="13" spans="1:28" ht="21" customHeight="1" x14ac:dyDescent="0.45">
      <c r="B13" s="1">
        <f>SUM(B10:B12)</f>
        <v>15</v>
      </c>
      <c r="C13" s="1">
        <f>SUM(C10:C12)</f>
        <v>15</v>
      </c>
      <c r="D13" s="1">
        <f>SUM(D10:D12)</f>
        <v>15</v>
      </c>
      <c r="E13" s="1">
        <v>15</v>
      </c>
      <c r="F13" s="2"/>
      <c r="G13" s="2"/>
      <c r="I13" s="16">
        <v>35</v>
      </c>
      <c r="J13" s="13">
        <v>11</v>
      </c>
      <c r="K13" s="14">
        <v>36</v>
      </c>
      <c r="L13" s="14">
        <v>19</v>
      </c>
      <c r="M13" s="14">
        <v>44</v>
      </c>
      <c r="N13" s="13">
        <v>27</v>
      </c>
      <c r="O13" s="15">
        <v>3</v>
      </c>
      <c r="P13" s="3">
        <f t="shared" ref="P13:P18" si="0">SUM(I13:O13)</f>
        <v>175</v>
      </c>
      <c r="S13" s="12">
        <v>13</v>
      </c>
      <c r="T13" s="13">
        <v>63</v>
      </c>
      <c r="U13" s="13">
        <v>23</v>
      </c>
      <c r="V13" s="14">
        <v>64</v>
      </c>
      <c r="W13" s="14">
        <v>33</v>
      </c>
      <c r="X13" s="14">
        <v>74</v>
      </c>
      <c r="Y13" s="13">
        <v>43</v>
      </c>
      <c r="Z13" s="13">
        <v>3</v>
      </c>
      <c r="AA13" s="15">
        <v>53</v>
      </c>
      <c r="AB13" s="1">
        <v>369</v>
      </c>
    </row>
    <row r="14" spans="1:28" ht="21" customHeight="1" x14ac:dyDescent="0.45">
      <c r="A14" s="2"/>
      <c r="B14" s="2"/>
      <c r="C14" s="4"/>
      <c r="D14" s="4"/>
      <c r="E14" s="4"/>
      <c r="F14" s="2"/>
      <c r="G14" s="2"/>
      <c r="I14" s="16">
        <v>10</v>
      </c>
      <c r="J14" s="13">
        <v>42</v>
      </c>
      <c r="K14" s="13">
        <v>18</v>
      </c>
      <c r="L14" s="14">
        <v>43</v>
      </c>
      <c r="M14" s="14">
        <v>26</v>
      </c>
      <c r="N14" s="13">
        <v>2</v>
      </c>
      <c r="O14" s="15">
        <v>34</v>
      </c>
      <c r="P14" s="3">
        <f t="shared" si="0"/>
        <v>175</v>
      </c>
      <c r="S14" s="12">
        <v>62</v>
      </c>
      <c r="T14" s="13">
        <v>22</v>
      </c>
      <c r="U14" s="13">
        <v>72</v>
      </c>
      <c r="V14" s="14">
        <v>32</v>
      </c>
      <c r="W14" s="14">
        <v>73</v>
      </c>
      <c r="X14" s="14">
        <v>42</v>
      </c>
      <c r="Y14" s="13">
        <v>2</v>
      </c>
      <c r="Z14" s="13">
        <v>52</v>
      </c>
      <c r="AA14" s="15">
        <v>12</v>
      </c>
      <c r="AB14" s="1">
        <v>369</v>
      </c>
    </row>
    <row r="15" spans="1:28" ht="21" customHeight="1" thickBot="1" x14ac:dyDescent="0.5">
      <c r="A15" s="2" t="s">
        <v>3</v>
      </c>
      <c r="F15" s="1">
        <f>B19+C18+D17+E16</f>
        <v>34</v>
      </c>
      <c r="G15" s="2"/>
      <c r="I15" s="16">
        <v>41</v>
      </c>
      <c r="J15" s="13">
        <v>17</v>
      </c>
      <c r="K15" s="14">
        <v>49</v>
      </c>
      <c r="L15" s="14">
        <v>25</v>
      </c>
      <c r="M15" s="14">
        <v>1</v>
      </c>
      <c r="N15" s="13">
        <v>33</v>
      </c>
      <c r="O15" s="15">
        <v>9</v>
      </c>
      <c r="P15" s="3">
        <f t="shared" si="0"/>
        <v>175</v>
      </c>
      <c r="S15" s="12">
        <v>21</v>
      </c>
      <c r="T15" s="13">
        <v>71</v>
      </c>
      <c r="U15" s="13">
        <v>31</v>
      </c>
      <c r="V15" s="13">
        <v>81</v>
      </c>
      <c r="W15" s="13">
        <v>41</v>
      </c>
      <c r="X15" s="13">
        <v>1</v>
      </c>
      <c r="Y15" s="13">
        <v>51</v>
      </c>
      <c r="Z15" s="13">
        <v>11</v>
      </c>
      <c r="AA15" s="15">
        <v>61</v>
      </c>
      <c r="AB15" s="1">
        <v>369</v>
      </c>
    </row>
    <row r="16" spans="1:28" ht="21" customHeight="1" x14ac:dyDescent="0.45">
      <c r="A16" s="2"/>
      <c r="B16" s="7">
        <v>14</v>
      </c>
      <c r="C16" s="17">
        <v>11</v>
      </c>
      <c r="D16" s="17">
        <v>8</v>
      </c>
      <c r="E16" s="18">
        <v>1</v>
      </c>
      <c r="F16" s="1">
        <f>SUM(B16:E16)</f>
        <v>34</v>
      </c>
      <c r="G16" s="2"/>
      <c r="I16" s="16">
        <v>16</v>
      </c>
      <c r="J16" s="13">
        <v>48</v>
      </c>
      <c r="K16" s="14">
        <v>24</v>
      </c>
      <c r="L16" s="14">
        <v>7</v>
      </c>
      <c r="M16" s="14">
        <v>32</v>
      </c>
      <c r="N16" s="13">
        <v>8</v>
      </c>
      <c r="O16" s="15">
        <v>40</v>
      </c>
      <c r="P16" s="3">
        <f t="shared" si="0"/>
        <v>175</v>
      </c>
      <c r="S16" s="12">
        <v>70</v>
      </c>
      <c r="T16" s="13">
        <v>30</v>
      </c>
      <c r="U16" s="13">
        <v>80</v>
      </c>
      <c r="V16" s="13">
        <v>40</v>
      </c>
      <c r="W16" s="13">
        <v>9</v>
      </c>
      <c r="X16" s="13">
        <v>50</v>
      </c>
      <c r="Y16" s="13">
        <v>10</v>
      </c>
      <c r="Z16" s="13">
        <v>60</v>
      </c>
      <c r="AA16" s="15">
        <v>20</v>
      </c>
      <c r="AB16" s="1">
        <v>369</v>
      </c>
    </row>
    <row r="17" spans="1:28" ht="21" customHeight="1" x14ac:dyDescent="0.45">
      <c r="A17" s="2"/>
      <c r="B17" s="12">
        <v>4</v>
      </c>
      <c r="C17" s="5">
        <v>5</v>
      </c>
      <c r="D17" s="5">
        <v>10</v>
      </c>
      <c r="E17" s="19">
        <v>15</v>
      </c>
      <c r="F17" s="1">
        <f>SUM(B17:E17)</f>
        <v>34</v>
      </c>
      <c r="G17" s="2"/>
      <c r="I17" s="16">
        <v>47</v>
      </c>
      <c r="J17" s="13">
        <v>23</v>
      </c>
      <c r="K17" s="14">
        <v>6</v>
      </c>
      <c r="L17" s="14">
        <v>31</v>
      </c>
      <c r="M17" s="14">
        <v>14</v>
      </c>
      <c r="N17" s="13">
        <v>39</v>
      </c>
      <c r="O17" s="15">
        <v>15</v>
      </c>
      <c r="P17" s="3">
        <f t="shared" si="0"/>
        <v>175</v>
      </c>
      <c r="S17" s="12">
        <v>29</v>
      </c>
      <c r="T17" s="5">
        <v>79</v>
      </c>
      <c r="U17" s="5">
        <v>39</v>
      </c>
      <c r="V17" s="5">
        <v>8</v>
      </c>
      <c r="W17" s="5">
        <v>49</v>
      </c>
      <c r="X17" s="5">
        <v>18</v>
      </c>
      <c r="Y17" s="5">
        <v>59</v>
      </c>
      <c r="Z17" s="5">
        <v>19</v>
      </c>
      <c r="AA17" s="19">
        <v>69</v>
      </c>
      <c r="AB17" s="1">
        <v>369</v>
      </c>
    </row>
    <row r="18" spans="1:28" ht="21" customHeight="1" thickBot="1" x14ac:dyDescent="0.5">
      <c r="A18" s="3"/>
      <c r="B18" s="12">
        <v>9</v>
      </c>
      <c r="C18" s="5">
        <v>16</v>
      </c>
      <c r="D18" s="5">
        <v>3</v>
      </c>
      <c r="E18" s="19">
        <v>6</v>
      </c>
      <c r="F18" s="1">
        <f>SUM(B18:E18)</f>
        <v>34</v>
      </c>
      <c r="G18" s="3"/>
      <c r="I18" s="20">
        <v>22</v>
      </c>
      <c r="J18" s="21">
        <v>5</v>
      </c>
      <c r="K18" s="21">
        <v>30</v>
      </c>
      <c r="L18" s="21">
        <v>13</v>
      </c>
      <c r="M18" s="21">
        <v>38</v>
      </c>
      <c r="N18" s="21">
        <v>21</v>
      </c>
      <c r="O18" s="22">
        <v>46</v>
      </c>
      <c r="P18" s="3">
        <f t="shared" si="0"/>
        <v>175</v>
      </c>
      <c r="S18" s="12">
        <v>78</v>
      </c>
      <c r="T18" s="5">
        <v>38</v>
      </c>
      <c r="U18" s="5">
        <v>7</v>
      </c>
      <c r="V18" s="5">
        <v>48</v>
      </c>
      <c r="W18" s="5">
        <v>17</v>
      </c>
      <c r="X18" s="5">
        <v>58</v>
      </c>
      <c r="Y18" s="5">
        <v>27</v>
      </c>
      <c r="Z18" s="5">
        <v>68</v>
      </c>
      <c r="AA18" s="19">
        <v>28</v>
      </c>
      <c r="AB18" s="1">
        <v>369</v>
      </c>
    </row>
    <row r="19" spans="1:28" ht="21" customHeight="1" thickBot="1" x14ac:dyDescent="0.5">
      <c r="A19" s="3"/>
      <c r="B19" s="23">
        <v>7</v>
      </c>
      <c r="C19" s="24">
        <v>2</v>
      </c>
      <c r="D19" s="24">
        <v>13</v>
      </c>
      <c r="E19" s="25">
        <v>12</v>
      </c>
      <c r="F19" s="1">
        <f>SUM(B19:E19)</f>
        <v>34</v>
      </c>
      <c r="G19" s="3"/>
      <c r="I19" s="3">
        <f>SUM(I12:I18)</f>
        <v>175</v>
      </c>
      <c r="J19" s="3">
        <f t="shared" ref="J19:O19" si="1">SUM(J12:J18)</f>
        <v>175</v>
      </c>
      <c r="K19" s="3">
        <f t="shared" si="1"/>
        <v>175</v>
      </c>
      <c r="L19" s="3">
        <f t="shared" si="1"/>
        <v>175</v>
      </c>
      <c r="M19" s="3">
        <f t="shared" si="1"/>
        <v>175</v>
      </c>
      <c r="N19" s="3">
        <f t="shared" si="1"/>
        <v>175</v>
      </c>
      <c r="O19" s="3">
        <f t="shared" si="1"/>
        <v>175</v>
      </c>
      <c r="P19" s="3">
        <f>I12+J13+K14+L15+M16+N17+O18</f>
        <v>175</v>
      </c>
      <c r="S19" s="23">
        <v>37</v>
      </c>
      <c r="T19" s="24">
        <v>6</v>
      </c>
      <c r="U19" s="24">
        <v>47</v>
      </c>
      <c r="V19" s="24">
        <v>16</v>
      </c>
      <c r="W19" s="24">
        <v>57</v>
      </c>
      <c r="X19" s="24">
        <v>26</v>
      </c>
      <c r="Y19" s="24">
        <v>67</v>
      </c>
      <c r="Z19" s="24">
        <v>36</v>
      </c>
      <c r="AA19" s="25">
        <v>77</v>
      </c>
      <c r="AB19" s="1">
        <v>369</v>
      </c>
    </row>
    <row r="20" spans="1:28" ht="21" customHeight="1" x14ac:dyDescent="0.45">
      <c r="A20" s="3"/>
      <c r="B20" s="1">
        <f>SUM(B16:B19)</f>
        <v>34</v>
      </c>
      <c r="C20" s="1">
        <f>SUM(C16:C19)</f>
        <v>34</v>
      </c>
      <c r="D20" s="1">
        <f>SUM(D16:D19)</f>
        <v>34</v>
      </c>
      <c r="E20" s="1">
        <f>SUM(E16:E19)</f>
        <v>34</v>
      </c>
      <c r="F20" s="1">
        <f>B16+C17+D18+E19</f>
        <v>34</v>
      </c>
      <c r="G20" s="3"/>
      <c r="H20" s="3"/>
      <c r="I20" s="3"/>
      <c r="S20" s="1">
        <v>369</v>
      </c>
      <c r="T20" s="1">
        <v>369</v>
      </c>
      <c r="U20" s="1">
        <v>369</v>
      </c>
      <c r="V20" s="1">
        <v>369</v>
      </c>
      <c r="W20" s="1">
        <v>369</v>
      </c>
      <c r="X20" s="1">
        <v>369</v>
      </c>
      <c r="Y20" s="1">
        <v>369</v>
      </c>
      <c r="Z20" s="1">
        <v>369</v>
      </c>
      <c r="AA20" s="1">
        <v>369</v>
      </c>
      <c r="AB20" s="1">
        <v>369</v>
      </c>
    </row>
    <row r="21" spans="1:28" ht="21" customHeight="1" x14ac:dyDescent="0.45">
      <c r="A21" s="3"/>
      <c r="B21" s="3"/>
      <c r="C21" s="3"/>
      <c r="D21" s="3"/>
      <c r="E21" s="3"/>
      <c r="F21" s="3"/>
      <c r="G21" s="3"/>
      <c r="H21" s="3"/>
      <c r="I21" s="3"/>
    </row>
    <row r="22" spans="1:28" ht="21" customHeight="1" thickBot="1" x14ac:dyDescent="0.5">
      <c r="A22" s="1" t="s">
        <v>4</v>
      </c>
      <c r="G22" s="1">
        <v>65</v>
      </c>
      <c r="H22" s="3"/>
      <c r="I22" s="1" t="s">
        <v>5</v>
      </c>
      <c r="P22" s="1">
        <v>111</v>
      </c>
      <c r="R22" s="1" t="s">
        <v>6</v>
      </c>
      <c r="AA22" s="1">
        <f>S30+T29+U28+V27+W26+X25+Y24+Z23</f>
        <v>260</v>
      </c>
    </row>
    <row r="23" spans="1:28" ht="21" customHeight="1" x14ac:dyDescent="0.45">
      <c r="B23" s="7">
        <v>3</v>
      </c>
      <c r="C23" s="17">
        <v>16</v>
      </c>
      <c r="D23" s="17">
        <v>9</v>
      </c>
      <c r="E23" s="17">
        <v>22</v>
      </c>
      <c r="F23" s="18">
        <v>15</v>
      </c>
      <c r="G23" s="1">
        <f>SUM(B23:F23)</f>
        <v>65</v>
      </c>
      <c r="H23" s="3"/>
      <c r="J23" s="7">
        <v>6</v>
      </c>
      <c r="K23" s="17">
        <v>5</v>
      </c>
      <c r="L23" s="17">
        <v>26</v>
      </c>
      <c r="M23" s="17">
        <v>27</v>
      </c>
      <c r="N23" s="17">
        <v>24</v>
      </c>
      <c r="O23" s="18">
        <v>23</v>
      </c>
      <c r="P23" s="1">
        <v>111</v>
      </c>
      <c r="S23" s="7">
        <v>16</v>
      </c>
      <c r="T23" s="17">
        <v>14</v>
      </c>
      <c r="U23" s="17">
        <v>57</v>
      </c>
      <c r="V23" s="17">
        <v>59</v>
      </c>
      <c r="W23" s="17">
        <v>56</v>
      </c>
      <c r="X23" s="17">
        <v>54</v>
      </c>
      <c r="Y23" s="17">
        <v>1</v>
      </c>
      <c r="Z23" s="18">
        <v>3</v>
      </c>
      <c r="AA23" s="1">
        <f>SUM(S23:Z23)</f>
        <v>260</v>
      </c>
    </row>
    <row r="24" spans="1:28" ht="21" customHeight="1" x14ac:dyDescent="0.45">
      <c r="B24" s="12">
        <v>20</v>
      </c>
      <c r="C24" s="5">
        <v>8</v>
      </c>
      <c r="D24" s="5">
        <v>21</v>
      </c>
      <c r="E24" s="5">
        <v>14</v>
      </c>
      <c r="F24" s="19">
        <v>2</v>
      </c>
      <c r="G24" s="1">
        <f>SUM(B24:F24)</f>
        <v>65</v>
      </c>
      <c r="H24" s="3"/>
      <c r="J24" s="12">
        <v>8</v>
      </c>
      <c r="K24" s="5">
        <v>7</v>
      </c>
      <c r="L24" s="5">
        <v>28</v>
      </c>
      <c r="M24" s="5">
        <v>25</v>
      </c>
      <c r="N24" s="5">
        <v>22</v>
      </c>
      <c r="O24" s="19">
        <v>21</v>
      </c>
      <c r="P24" s="1">
        <v>111</v>
      </c>
      <c r="S24" s="12">
        <v>15</v>
      </c>
      <c r="T24" s="5">
        <v>13</v>
      </c>
      <c r="U24" s="5">
        <v>58</v>
      </c>
      <c r="V24" s="5">
        <v>60</v>
      </c>
      <c r="W24" s="5">
        <v>55</v>
      </c>
      <c r="X24" s="5">
        <v>53</v>
      </c>
      <c r="Y24" s="5">
        <v>2</v>
      </c>
      <c r="Z24" s="19">
        <v>4</v>
      </c>
      <c r="AA24" s="1">
        <f t="shared" ref="AA24:AA30" si="2">SUM(S24:Z24)</f>
        <v>260</v>
      </c>
    </row>
    <row r="25" spans="1:28" ht="21" customHeight="1" x14ac:dyDescent="0.45">
      <c r="B25" s="12">
        <v>7</v>
      </c>
      <c r="C25" s="5">
        <v>25</v>
      </c>
      <c r="D25" s="5">
        <v>13</v>
      </c>
      <c r="E25" s="5">
        <v>1</v>
      </c>
      <c r="F25" s="19">
        <v>19</v>
      </c>
      <c r="G25" s="1">
        <f>SUM(B25:F25)</f>
        <v>65</v>
      </c>
      <c r="J25" s="12">
        <v>34</v>
      </c>
      <c r="K25" s="5">
        <v>36</v>
      </c>
      <c r="L25" s="5">
        <v>17</v>
      </c>
      <c r="M25" s="5">
        <v>19</v>
      </c>
      <c r="N25" s="5">
        <v>2</v>
      </c>
      <c r="O25" s="19">
        <v>3</v>
      </c>
      <c r="P25" s="1">
        <v>111</v>
      </c>
      <c r="S25" s="12">
        <v>34</v>
      </c>
      <c r="T25" s="5">
        <v>36</v>
      </c>
      <c r="U25" s="5">
        <v>23</v>
      </c>
      <c r="V25" s="5">
        <v>21</v>
      </c>
      <c r="W25" s="5">
        <v>26</v>
      </c>
      <c r="X25" s="5">
        <v>28</v>
      </c>
      <c r="Y25" s="5">
        <v>47</v>
      </c>
      <c r="Z25" s="19">
        <v>45</v>
      </c>
      <c r="AA25" s="1">
        <f t="shared" si="2"/>
        <v>260</v>
      </c>
    </row>
    <row r="26" spans="1:28" ht="21" customHeight="1" x14ac:dyDescent="0.45">
      <c r="B26" s="12">
        <v>24</v>
      </c>
      <c r="C26" s="5">
        <v>12</v>
      </c>
      <c r="D26" s="5">
        <v>5</v>
      </c>
      <c r="E26" s="5">
        <v>18</v>
      </c>
      <c r="F26" s="19">
        <v>6</v>
      </c>
      <c r="G26" s="1">
        <f>SUM(B26:F26)</f>
        <v>65</v>
      </c>
      <c r="J26" s="12">
        <v>33</v>
      </c>
      <c r="K26" s="5">
        <v>35</v>
      </c>
      <c r="L26" s="1">
        <v>18</v>
      </c>
      <c r="M26" s="5">
        <v>20</v>
      </c>
      <c r="N26" s="5">
        <v>1</v>
      </c>
      <c r="O26" s="19">
        <v>4</v>
      </c>
      <c r="P26" s="1">
        <v>111</v>
      </c>
      <c r="S26" s="12">
        <v>33</v>
      </c>
      <c r="T26" s="5">
        <v>35</v>
      </c>
      <c r="U26" s="5">
        <v>24</v>
      </c>
      <c r="V26" s="5">
        <v>22</v>
      </c>
      <c r="W26" s="5">
        <v>25</v>
      </c>
      <c r="X26" s="5">
        <v>27</v>
      </c>
      <c r="Y26" s="5">
        <v>48</v>
      </c>
      <c r="Z26" s="19">
        <v>46</v>
      </c>
      <c r="AA26" s="1">
        <f t="shared" si="2"/>
        <v>260</v>
      </c>
    </row>
    <row r="27" spans="1:28" ht="21" customHeight="1" thickBot="1" x14ac:dyDescent="0.5">
      <c r="B27" s="23">
        <v>11</v>
      </c>
      <c r="C27" s="24">
        <v>4</v>
      </c>
      <c r="D27" s="24">
        <v>17</v>
      </c>
      <c r="E27" s="24">
        <v>10</v>
      </c>
      <c r="F27" s="25">
        <v>23</v>
      </c>
      <c r="G27" s="1">
        <f>SUM(B27:F27)</f>
        <v>65</v>
      </c>
      <c r="J27" s="12">
        <v>14</v>
      </c>
      <c r="K27" s="1">
        <v>13</v>
      </c>
      <c r="L27" s="5">
        <v>10</v>
      </c>
      <c r="M27" s="5">
        <v>11</v>
      </c>
      <c r="N27" s="5">
        <v>32</v>
      </c>
      <c r="O27" s="19">
        <v>31</v>
      </c>
      <c r="P27" s="1">
        <v>111</v>
      </c>
      <c r="S27" s="12">
        <v>18</v>
      </c>
      <c r="T27" s="5">
        <v>20</v>
      </c>
      <c r="U27" s="5">
        <v>39</v>
      </c>
      <c r="V27" s="5">
        <v>37</v>
      </c>
      <c r="W27" s="5">
        <v>42</v>
      </c>
      <c r="X27" s="5">
        <v>44</v>
      </c>
      <c r="Y27" s="5">
        <v>31</v>
      </c>
      <c r="Z27" s="19">
        <v>29</v>
      </c>
      <c r="AA27" s="1">
        <f t="shared" si="2"/>
        <v>260</v>
      </c>
    </row>
    <row r="28" spans="1:28" ht="21" customHeight="1" thickBot="1" x14ac:dyDescent="0.5">
      <c r="B28" s="1">
        <f>SUM(B23:B27)</f>
        <v>65</v>
      </c>
      <c r="C28" s="1">
        <f>SUM(C23:C27)</f>
        <v>65</v>
      </c>
      <c r="D28" s="1">
        <f>SUM(D23:D27)</f>
        <v>65</v>
      </c>
      <c r="E28" s="1">
        <f>SUM(E23:E27)</f>
        <v>65</v>
      </c>
      <c r="F28" s="1">
        <f>SUM(F23:F27)</f>
        <v>65</v>
      </c>
      <c r="G28" s="1">
        <v>65</v>
      </c>
      <c r="J28" s="23">
        <v>16</v>
      </c>
      <c r="K28" s="24">
        <v>15</v>
      </c>
      <c r="L28" s="24">
        <v>12</v>
      </c>
      <c r="M28" s="24">
        <v>9</v>
      </c>
      <c r="N28" s="24">
        <v>30</v>
      </c>
      <c r="O28" s="25">
        <v>29</v>
      </c>
      <c r="P28" s="1">
        <v>111</v>
      </c>
      <c r="S28" s="12">
        <v>17</v>
      </c>
      <c r="T28" s="5">
        <v>19</v>
      </c>
      <c r="U28" s="5">
        <v>40</v>
      </c>
      <c r="V28" s="5">
        <v>38</v>
      </c>
      <c r="W28" s="5">
        <v>41</v>
      </c>
      <c r="X28" s="5">
        <v>43</v>
      </c>
      <c r="Y28" s="5">
        <v>32</v>
      </c>
      <c r="Z28" s="19">
        <v>30</v>
      </c>
      <c r="AA28" s="1">
        <f t="shared" si="2"/>
        <v>260</v>
      </c>
    </row>
    <row r="29" spans="1:28" ht="21" customHeight="1" x14ac:dyDescent="0.45">
      <c r="J29" s="1">
        <v>111</v>
      </c>
      <c r="K29" s="1">
        <v>111</v>
      </c>
      <c r="L29" s="1">
        <v>111</v>
      </c>
      <c r="M29" s="1">
        <v>111</v>
      </c>
      <c r="N29" s="1">
        <v>111</v>
      </c>
      <c r="O29" s="1">
        <v>111</v>
      </c>
      <c r="P29" s="1">
        <v>111</v>
      </c>
      <c r="S29" s="12">
        <v>64</v>
      </c>
      <c r="T29" s="5">
        <v>62</v>
      </c>
      <c r="U29" s="5">
        <v>9</v>
      </c>
      <c r="V29" s="5">
        <v>11</v>
      </c>
      <c r="W29" s="5">
        <v>8</v>
      </c>
      <c r="X29" s="5">
        <v>6</v>
      </c>
      <c r="Y29" s="5">
        <v>49</v>
      </c>
      <c r="Z29" s="19">
        <v>51</v>
      </c>
      <c r="AA29" s="1">
        <f t="shared" si="2"/>
        <v>260</v>
      </c>
    </row>
    <row r="30" spans="1:28" ht="21" customHeight="1" thickBot="1" x14ac:dyDescent="0.5">
      <c r="S30" s="23">
        <v>63</v>
      </c>
      <c r="T30" s="24">
        <v>61</v>
      </c>
      <c r="U30" s="24">
        <v>10</v>
      </c>
      <c r="V30" s="24">
        <v>12</v>
      </c>
      <c r="W30" s="24">
        <v>7</v>
      </c>
      <c r="X30" s="24">
        <v>5</v>
      </c>
      <c r="Y30" s="24">
        <v>50</v>
      </c>
      <c r="Z30" s="25">
        <v>52</v>
      </c>
      <c r="AA30" s="1">
        <f t="shared" si="2"/>
        <v>260</v>
      </c>
    </row>
    <row r="31" spans="1:28" ht="21" customHeight="1" x14ac:dyDescent="0.45">
      <c r="S31" s="1">
        <f>SUM(S23:S30)</f>
        <v>260</v>
      </c>
      <c r="T31" s="1">
        <f t="shared" ref="T31:Z31" si="3">SUM(T23:T30)</f>
        <v>260</v>
      </c>
      <c r="U31" s="1">
        <f t="shared" si="3"/>
        <v>260</v>
      </c>
      <c r="V31" s="1">
        <f t="shared" si="3"/>
        <v>260</v>
      </c>
      <c r="W31" s="1">
        <f t="shared" si="3"/>
        <v>260</v>
      </c>
      <c r="X31" s="1">
        <f t="shared" si="3"/>
        <v>260</v>
      </c>
      <c r="Y31" s="1">
        <f t="shared" si="3"/>
        <v>260</v>
      </c>
      <c r="Z31" s="1">
        <f t="shared" si="3"/>
        <v>260</v>
      </c>
      <c r="AA31" s="1">
        <f>S23+T24+U25+V26+W27+X28+Y29+Z30</f>
        <v>260</v>
      </c>
    </row>
    <row r="32" spans="1:28" ht="21" customHeight="1" x14ac:dyDescent="0.45"/>
    <row r="33" spans="2:31" ht="21" customHeight="1" thickBot="1" x14ac:dyDescent="0.5">
      <c r="B33" t="s">
        <v>7</v>
      </c>
      <c r="C33"/>
      <c r="D33"/>
      <c r="E33"/>
      <c r="F33"/>
      <c r="G33"/>
      <c r="H33"/>
      <c r="I33"/>
      <c r="J33"/>
      <c r="K33"/>
      <c r="L33"/>
      <c r="M33"/>
      <c r="N33">
        <v>671</v>
      </c>
      <c r="Q33" t="s">
        <v>8</v>
      </c>
      <c r="R33" s="26"/>
      <c r="AB33" s="1">
        <f>AA34+Z35+Y36+X37+W38+V39+U40+T41+S42+R43</f>
        <v>505</v>
      </c>
    </row>
    <row r="34" spans="2:31" ht="21" customHeight="1" x14ac:dyDescent="0.45">
      <c r="B34"/>
      <c r="C34" s="7">
        <v>6</v>
      </c>
      <c r="D34" s="17">
        <v>67</v>
      </c>
      <c r="E34" s="17">
        <v>18</v>
      </c>
      <c r="F34" s="17">
        <v>79</v>
      </c>
      <c r="G34" s="17">
        <v>30</v>
      </c>
      <c r="H34" s="17">
        <v>91</v>
      </c>
      <c r="I34" s="17">
        <v>42</v>
      </c>
      <c r="J34" s="17">
        <v>103</v>
      </c>
      <c r="K34" s="17">
        <v>54</v>
      </c>
      <c r="L34" s="17">
        <v>115</v>
      </c>
      <c r="M34" s="18">
        <v>66</v>
      </c>
      <c r="N34">
        <f>SUM(C34:M34)</f>
        <v>671</v>
      </c>
      <c r="Q34"/>
      <c r="R34" s="7">
        <v>10</v>
      </c>
      <c r="S34" s="17">
        <v>11</v>
      </c>
      <c r="T34" s="17">
        <v>61</v>
      </c>
      <c r="U34" s="17">
        <v>64</v>
      </c>
      <c r="V34" s="17">
        <v>33</v>
      </c>
      <c r="W34" s="17">
        <v>36</v>
      </c>
      <c r="X34" s="17">
        <v>86</v>
      </c>
      <c r="Y34" s="17">
        <v>87</v>
      </c>
      <c r="Z34" s="17">
        <v>57</v>
      </c>
      <c r="AA34" s="18">
        <v>60</v>
      </c>
      <c r="AB34" s="1">
        <f>SUM(R34:AA34)</f>
        <v>505</v>
      </c>
    </row>
    <row r="35" spans="2:31" ht="21" customHeight="1" x14ac:dyDescent="0.45">
      <c r="B35"/>
      <c r="C35" s="12">
        <v>77</v>
      </c>
      <c r="D35" s="5">
        <v>17</v>
      </c>
      <c r="E35" s="5">
        <v>78</v>
      </c>
      <c r="F35" s="5">
        <v>29</v>
      </c>
      <c r="G35" s="5">
        <v>90</v>
      </c>
      <c r="H35" s="5">
        <v>41</v>
      </c>
      <c r="I35" s="5">
        <v>102</v>
      </c>
      <c r="J35" s="5">
        <v>53</v>
      </c>
      <c r="K35" s="5">
        <v>114</v>
      </c>
      <c r="L35" s="5">
        <v>65</v>
      </c>
      <c r="M35" s="19">
        <v>5</v>
      </c>
      <c r="N35">
        <f t="shared" ref="N35:N44" si="4">SUM(C35:M35)</f>
        <v>671</v>
      </c>
      <c r="Q35"/>
      <c r="R35" s="12">
        <v>9</v>
      </c>
      <c r="S35" s="5">
        <v>12</v>
      </c>
      <c r="T35" s="5">
        <v>62</v>
      </c>
      <c r="U35" s="5">
        <v>63</v>
      </c>
      <c r="V35" s="5">
        <v>35</v>
      </c>
      <c r="W35" s="5">
        <v>34</v>
      </c>
      <c r="X35" s="5">
        <v>85</v>
      </c>
      <c r="Y35" s="5">
        <v>88</v>
      </c>
      <c r="Z35" s="5">
        <v>58</v>
      </c>
      <c r="AA35" s="19">
        <v>59</v>
      </c>
      <c r="AB35" s="1">
        <f t="shared" ref="AB35:AB43" si="5">SUM(R35:AA35)</f>
        <v>505</v>
      </c>
    </row>
    <row r="36" spans="2:31" ht="21" customHeight="1" x14ac:dyDescent="0.45">
      <c r="B36"/>
      <c r="C36" s="12">
        <v>16</v>
      </c>
      <c r="D36" s="5">
        <v>88</v>
      </c>
      <c r="E36" s="5">
        <v>28</v>
      </c>
      <c r="F36" s="5">
        <v>89</v>
      </c>
      <c r="G36" s="5">
        <v>40</v>
      </c>
      <c r="H36" s="5">
        <v>101</v>
      </c>
      <c r="I36" s="5">
        <v>52</v>
      </c>
      <c r="J36" s="5">
        <v>113</v>
      </c>
      <c r="K36" s="5">
        <v>64</v>
      </c>
      <c r="L36" s="5">
        <v>4</v>
      </c>
      <c r="M36" s="19">
        <v>76</v>
      </c>
      <c r="N36">
        <f t="shared" si="4"/>
        <v>671</v>
      </c>
      <c r="Q36"/>
      <c r="R36" s="12">
        <v>80</v>
      </c>
      <c r="S36" s="5">
        <v>77</v>
      </c>
      <c r="T36" s="5">
        <v>31</v>
      </c>
      <c r="U36" s="5">
        <v>30</v>
      </c>
      <c r="V36" s="5">
        <v>82</v>
      </c>
      <c r="W36" s="5">
        <v>83</v>
      </c>
      <c r="X36" s="5">
        <v>56</v>
      </c>
      <c r="Y36" s="5">
        <v>53</v>
      </c>
      <c r="Z36" s="5">
        <v>7</v>
      </c>
      <c r="AA36" s="19">
        <v>6</v>
      </c>
      <c r="AB36" s="1">
        <f t="shared" si="5"/>
        <v>505</v>
      </c>
    </row>
    <row r="37" spans="2:31" ht="21" customHeight="1" x14ac:dyDescent="0.45">
      <c r="B37"/>
      <c r="C37" s="12">
        <v>87</v>
      </c>
      <c r="D37" s="5">
        <v>27</v>
      </c>
      <c r="E37" s="5">
        <v>99</v>
      </c>
      <c r="F37" s="5">
        <v>39</v>
      </c>
      <c r="G37" s="5">
        <v>100</v>
      </c>
      <c r="H37" s="5">
        <v>51</v>
      </c>
      <c r="I37" s="5">
        <v>112</v>
      </c>
      <c r="J37" s="5">
        <v>63</v>
      </c>
      <c r="K37" s="5">
        <v>3</v>
      </c>
      <c r="L37" s="5">
        <v>75</v>
      </c>
      <c r="M37" s="19">
        <v>15</v>
      </c>
      <c r="N37">
        <f t="shared" si="4"/>
        <v>671</v>
      </c>
      <c r="Q37"/>
      <c r="R37" s="12">
        <v>79</v>
      </c>
      <c r="S37" s="5">
        <v>78</v>
      </c>
      <c r="T37" s="5">
        <v>32</v>
      </c>
      <c r="U37" s="5">
        <v>29</v>
      </c>
      <c r="V37" s="5">
        <v>84</v>
      </c>
      <c r="W37" s="5">
        <v>81</v>
      </c>
      <c r="X37" s="5">
        <v>55</v>
      </c>
      <c r="Y37" s="5">
        <v>54</v>
      </c>
      <c r="Z37" s="5">
        <v>8</v>
      </c>
      <c r="AA37" s="19">
        <v>5</v>
      </c>
      <c r="AB37" s="1">
        <f t="shared" si="5"/>
        <v>505</v>
      </c>
    </row>
    <row r="38" spans="2:31" ht="21" customHeight="1" x14ac:dyDescent="0.45">
      <c r="B38"/>
      <c r="C38" s="12">
        <v>26</v>
      </c>
      <c r="D38" s="5">
        <v>98</v>
      </c>
      <c r="E38" s="5">
        <v>38</v>
      </c>
      <c r="F38" s="5">
        <v>110</v>
      </c>
      <c r="G38" s="5">
        <v>50</v>
      </c>
      <c r="H38" s="5">
        <v>111</v>
      </c>
      <c r="I38" s="5">
        <v>62</v>
      </c>
      <c r="J38" s="5">
        <v>2</v>
      </c>
      <c r="K38" s="5">
        <v>74</v>
      </c>
      <c r="L38" s="5">
        <v>14</v>
      </c>
      <c r="M38" s="19">
        <v>86</v>
      </c>
      <c r="N38">
        <f t="shared" si="4"/>
        <v>671</v>
      </c>
      <c r="Q38"/>
      <c r="R38" s="12">
        <v>28</v>
      </c>
      <c r="S38" s="5">
        <v>27</v>
      </c>
      <c r="T38" s="5">
        <v>99</v>
      </c>
      <c r="U38" s="5">
        <v>97</v>
      </c>
      <c r="V38" s="5">
        <v>50</v>
      </c>
      <c r="W38" s="5">
        <v>52</v>
      </c>
      <c r="X38" s="5">
        <v>3</v>
      </c>
      <c r="Y38" s="5">
        <v>1</v>
      </c>
      <c r="Z38" s="5">
        <v>75</v>
      </c>
      <c r="AA38" s="19">
        <v>73</v>
      </c>
      <c r="AB38" s="1">
        <f t="shared" si="5"/>
        <v>505</v>
      </c>
    </row>
    <row r="39" spans="2:31" ht="21" customHeight="1" x14ac:dyDescent="0.45">
      <c r="B39"/>
      <c r="C39" s="12">
        <v>97</v>
      </c>
      <c r="D39" s="5">
        <v>37</v>
      </c>
      <c r="E39" s="5">
        <v>109</v>
      </c>
      <c r="F39" s="5">
        <v>49</v>
      </c>
      <c r="G39" s="5">
        <v>121</v>
      </c>
      <c r="H39" s="5">
        <v>61</v>
      </c>
      <c r="I39" s="5">
        <v>1</v>
      </c>
      <c r="J39" s="5">
        <v>73</v>
      </c>
      <c r="K39" s="5">
        <v>13</v>
      </c>
      <c r="L39" s="5">
        <v>85</v>
      </c>
      <c r="M39" s="19">
        <v>25</v>
      </c>
      <c r="N39">
        <f t="shared" si="4"/>
        <v>671</v>
      </c>
      <c r="Q39"/>
      <c r="R39" s="12">
        <v>25</v>
      </c>
      <c r="S39" s="5">
        <v>26</v>
      </c>
      <c r="T39" s="5">
        <v>98</v>
      </c>
      <c r="U39" s="5">
        <v>100</v>
      </c>
      <c r="V39" s="5">
        <v>49</v>
      </c>
      <c r="W39" s="5">
        <v>51</v>
      </c>
      <c r="X39" s="5">
        <v>2</v>
      </c>
      <c r="Y39" s="5">
        <v>4</v>
      </c>
      <c r="Z39" s="5">
        <v>74</v>
      </c>
      <c r="AA39" s="19">
        <v>76</v>
      </c>
      <c r="AB39" s="1">
        <f t="shared" si="5"/>
        <v>505</v>
      </c>
    </row>
    <row r="40" spans="2:31" ht="21" customHeight="1" x14ac:dyDescent="0.45">
      <c r="B40"/>
      <c r="C40" s="12">
        <v>36</v>
      </c>
      <c r="D40" s="5">
        <v>108</v>
      </c>
      <c r="E40" s="5">
        <v>48</v>
      </c>
      <c r="F40" s="5">
        <v>120</v>
      </c>
      <c r="G40" s="5">
        <v>60</v>
      </c>
      <c r="H40" s="5">
        <v>11</v>
      </c>
      <c r="I40" s="5">
        <v>72</v>
      </c>
      <c r="J40" s="5">
        <v>12</v>
      </c>
      <c r="K40" s="5">
        <v>84</v>
      </c>
      <c r="L40" s="5">
        <v>24</v>
      </c>
      <c r="M40" s="19">
        <v>96</v>
      </c>
      <c r="N40">
        <f t="shared" si="4"/>
        <v>671</v>
      </c>
      <c r="Q40"/>
      <c r="R40" s="12">
        <v>94</v>
      </c>
      <c r="S40" s="5">
        <v>95</v>
      </c>
      <c r="T40" s="5">
        <v>45</v>
      </c>
      <c r="U40" s="5">
        <v>48</v>
      </c>
      <c r="V40" s="5">
        <v>18</v>
      </c>
      <c r="W40" s="5">
        <v>19</v>
      </c>
      <c r="X40" s="5">
        <v>70</v>
      </c>
      <c r="Y40" s="5">
        <v>71</v>
      </c>
      <c r="Z40" s="5">
        <v>21</v>
      </c>
      <c r="AA40" s="19">
        <v>24</v>
      </c>
      <c r="AB40" s="1">
        <f t="shared" si="5"/>
        <v>505</v>
      </c>
    </row>
    <row r="41" spans="2:31" ht="21" customHeight="1" x14ac:dyDescent="0.45">
      <c r="B41"/>
      <c r="C41" s="12">
        <v>107</v>
      </c>
      <c r="D41" s="5">
        <v>47</v>
      </c>
      <c r="E41" s="5">
        <v>119</v>
      </c>
      <c r="F41" s="5">
        <v>59</v>
      </c>
      <c r="G41" s="5">
        <v>10</v>
      </c>
      <c r="H41" s="5">
        <v>71</v>
      </c>
      <c r="I41" s="5">
        <v>22</v>
      </c>
      <c r="J41" s="5">
        <v>83</v>
      </c>
      <c r="K41" s="5">
        <v>23</v>
      </c>
      <c r="L41" s="5">
        <v>95</v>
      </c>
      <c r="M41" s="19">
        <v>35</v>
      </c>
      <c r="N41">
        <f t="shared" si="4"/>
        <v>671</v>
      </c>
      <c r="Q41"/>
      <c r="R41" s="12">
        <v>93</v>
      </c>
      <c r="S41" s="5">
        <v>96</v>
      </c>
      <c r="T41" s="5">
        <v>46</v>
      </c>
      <c r="U41" s="5">
        <v>47</v>
      </c>
      <c r="V41" s="5">
        <v>20</v>
      </c>
      <c r="W41" s="5">
        <v>17</v>
      </c>
      <c r="X41" s="5">
        <v>69</v>
      </c>
      <c r="Y41" s="5">
        <v>72</v>
      </c>
      <c r="Z41" s="5">
        <v>22</v>
      </c>
      <c r="AA41" s="19">
        <v>23</v>
      </c>
      <c r="AB41" s="1">
        <f t="shared" si="5"/>
        <v>505</v>
      </c>
    </row>
    <row r="42" spans="2:31" ht="21" customHeight="1" x14ac:dyDescent="0.45">
      <c r="B42"/>
      <c r="C42" s="12">
        <v>46</v>
      </c>
      <c r="D42" s="5">
        <v>118</v>
      </c>
      <c r="E42" s="5">
        <v>58</v>
      </c>
      <c r="F42" s="5">
        <v>9</v>
      </c>
      <c r="G42" s="5">
        <v>70</v>
      </c>
      <c r="H42" s="5">
        <v>21</v>
      </c>
      <c r="I42" s="5">
        <v>82</v>
      </c>
      <c r="J42" s="5">
        <v>33</v>
      </c>
      <c r="K42" s="5">
        <v>94</v>
      </c>
      <c r="L42" s="5">
        <v>34</v>
      </c>
      <c r="M42" s="19">
        <v>106</v>
      </c>
      <c r="N42">
        <f t="shared" si="4"/>
        <v>671</v>
      </c>
      <c r="Q42"/>
      <c r="R42" s="12">
        <v>44</v>
      </c>
      <c r="S42" s="5">
        <v>41</v>
      </c>
      <c r="T42" s="5">
        <v>15</v>
      </c>
      <c r="U42" s="5">
        <v>14</v>
      </c>
      <c r="V42" s="5">
        <v>66</v>
      </c>
      <c r="W42" s="5">
        <v>67</v>
      </c>
      <c r="X42" s="5">
        <v>40</v>
      </c>
      <c r="Y42" s="5">
        <v>37</v>
      </c>
      <c r="Z42" s="5">
        <v>91</v>
      </c>
      <c r="AA42" s="19">
        <v>90</v>
      </c>
      <c r="AB42" s="1">
        <f t="shared" si="5"/>
        <v>505</v>
      </c>
    </row>
    <row r="43" spans="2:31" ht="21" customHeight="1" thickBot="1" x14ac:dyDescent="0.5">
      <c r="B43"/>
      <c r="C43" s="12">
        <v>117</v>
      </c>
      <c r="D43" s="5">
        <v>57</v>
      </c>
      <c r="E43" s="5">
        <v>8</v>
      </c>
      <c r="F43" s="5">
        <v>69</v>
      </c>
      <c r="G43" s="5">
        <v>20</v>
      </c>
      <c r="H43" s="5">
        <v>81</v>
      </c>
      <c r="I43" s="5">
        <v>32</v>
      </c>
      <c r="J43" s="5">
        <v>93</v>
      </c>
      <c r="K43" s="5">
        <v>44</v>
      </c>
      <c r="L43" s="5">
        <v>105</v>
      </c>
      <c r="M43" s="19">
        <v>45</v>
      </c>
      <c r="N43">
        <f t="shared" si="4"/>
        <v>671</v>
      </c>
      <c r="Q43"/>
      <c r="R43" s="23">
        <v>43</v>
      </c>
      <c r="S43" s="24">
        <v>42</v>
      </c>
      <c r="T43" s="24">
        <v>16</v>
      </c>
      <c r="U43" s="24">
        <v>13</v>
      </c>
      <c r="V43" s="24">
        <v>68</v>
      </c>
      <c r="W43" s="24">
        <v>65</v>
      </c>
      <c r="X43" s="24">
        <v>39</v>
      </c>
      <c r="Y43" s="24">
        <v>38</v>
      </c>
      <c r="Z43" s="24">
        <v>92</v>
      </c>
      <c r="AA43" s="25">
        <v>89</v>
      </c>
      <c r="AB43" s="1">
        <f t="shared" si="5"/>
        <v>505</v>
      </c>
    </row>
    <row r="44" spans="2:31" ht="21" customHeight="1" thickBot="1" x14ac:dyDescent="0.5">
      <c r="B44"/>
      <c r="C44" s="23">
        <v>56</v>
      </c>
      <c r="D44" s="24">
        <v>7</v>
      </c>
      <c r="E44" s="24">
        <v>68</v>
      </c>
      <c r="F44" s="24">
        <v>19</v>
      </c>
      <c r="G44" s="24">
        <v>80</v>
      </c>
      <c r="H44" s="24">
        <v>31</v>
      </c>
      <c r="I44" s="24">
        <v>92</v>
      </c>
      <c r="J44" s="24">
        <v>43</v>
      </c>
      <c r="K44" s="24">
        <v>104</v>
      </c>
      <c r="L44" s="24">
        <v>55</v>
      </c>
      <c r="M44" s="25">
        <v>116</v>
      </c>
      <c r="N44">
        <f t="shared" si="4"/>
        <v>671</v>
      </c>
      <c r="Q44"/>
      <c r="R44" s="1">
        <f>SUM(R34:R43)</f>
        <v>505</v>
      </c>
      <c r="S44" s="1">
        <f t="shared" ref="S44:AA44" si="6">SUM(S34:S43)</f>
        <v>505</v>
      </c>
      <c r="T44" s="1">
        <f t="shared" si="6"/>
        <v>505</v>
      </c>
      <c r="U44" s="1">
        <f t="shared" si="6"/>
        <v>505</v>
      </c>
      <c r="V44" s="1">
        <f t="shared" si="6"/>
        <v>505</v>
      </c>
      <c r="W44" s="1">
        <f t="shared" si="6"/>
        <v>505</v>
      </c>
      <c r="X44" s="1">
        <f t="shared" si="6"/>
        <v>505</v>
      </c>
      <c r="Y44" s="1">
        <f t="shared" si="6"/>
        <v>505</v>
      </c>
      <c r="Z44" s="1">
        <f t="shared" si="6"/>
        <v>505</v>
      </c>
      <c r="AA44" s="1">
        <f t="shared" si="6"/>
        <v>505</v>
      </c>
      <c r="AB44" s="1">
        <f>R34+S35+T36+U37+V38+W39+X40+Y41+Z42+AA43</f>
        <v>505</v>
      </c>
    </row>
    <row r="45" spans="2:31" ht="21" customHeight="1" x14ac:dyDescent="0.45">
      <c r="B45"/>
      <c r="C45">
        <f>SUM(C34:C44)</f>
        <v>671</v>
      </c>
      <c r="D45">
        <f t="shared" ref="D45:M45" si="7">SUM(D34:D44)</f>
        <v>671</v>
      </c>
      <c r="E45">
        <f t="shared" si="7"/>
        <v>671</v>
      </c>
      <c r="F45">
        <f t="shared" si="7"/>
        <v>671</v>
      </c>
      <c r="G45">
        <f t="shared" si="7"/>
        <v>671</v>
      </c>
      <c r="H45">
        <f t="shared" si="7"/>
        <v>671</v>
      </c>
      <c r="I45">
        <f t="shared" si="7"/>
        <v>671</v>
      </c>
      <c r="J45">
        <f t="shared" si="7"/>
        <v>671</v>
      </c>
      <c r="K45">
        <f t="shared" si="7"/>
        <v>671</v>
      </c>
      <c r="L45">
        <f t="shared" si="7"/>
        <v>671</v>
      </c>
      <c r="M45">
        <f t="shared" si="7"/>
        <v>671</v>
      </c>
      <c r="N45">
        <v>671</v>
      </c>
    </row>
    <row r="46" spans="2:31" ht="21" customHeight="1" x14ac:dyDescent="0.45"/>
    <row r="47" spans="2:31" ht="21" customHeight="1" x14ac:dyDescent="0.45"/>
    <row r="48" spans="2:31" ht="21" customHeight="1" thickBot="1" x14ac:dyDescent="0.5">
      <c r="B48" s="1" t="s">
        <v>9</v>
      </c>
      <c r="C48"/>
      <c r="D48"/>
      <c r="E48"/>
      <c r="F48"/>
      <c r="G48"/>
      <c r="H48"/>
      <c r="I48"/>
      <c r="J48"/>
      <c r="K48"/>
      <c r="L48"/>
      <c r="M48"/>
      <c r="N48"/>
      <c r="O48">
        <f>C60+D59+E58+F57+G56+H55+I54+J53+K52+L51+M50+N49</f>
        <v>870</v>
      </c>
      <c r="Q48" s="1" t="s">
        <v>10</v>
      </c>
      <c r="R48"/>
      <c r="S48"/>
      <c r="T48"/>
      <c r="U48"/>
      <c r="V48"/>
      <c r="W48"/>
      <c r="X48"/>
      <c r="Y48"/>
      <c r="Z48"/>
      <c r="AA48"/>
      <c r="AB48"/>
      <c r="AE48">
        <v>1105</v>
      </c>
    </row>
    <row r="49" spans="2:34" ht="33" customHeight="1" x14ac:dyDescent="0.45">
      <c r="C49" s="27">
        <v>81</v>
      </c>
      <c r="D49" s="28">
        <v>1</v>
      </c>
      <c r="E49" s="28">
        <v>113</v>
      </c>
      <c r="F49" s="28">
        <v>88</v>
      </c>
      <c r="G49" s="28">
        <v>8</v>
      </c>
      <c r="H49" s="28">
        <v>120</v>
      </c>
      <c r="I49" s="28">
        <v>93</v>
      </c>
      <c r="J49" s="28">
        <v>13</v>
      </c>
      <c r="K49" s="28">
        <v>125</v>
      </c>
      <c r="L49" s="28">
        <v>92</v>
      </c>
      <c r="M49" s="28">
        <v>12</v>
      </c>
      <c r="N49" s="29">
        <v>124</v>
      </c>
      <c r="O49">
        <f t="shared" ref="O49:O60" si="8">SUM(C49:N49)</f>
        <v>870</v>
      </c>
      <c r="R49" s="27">
        <v>77</v>
      </c>
      <c r="S49" s="28">
        <v>63</v>
      </c>
      <c r="T49" s="28">
        <v>91</v>
      </c>
      <c r="U49" s="28">
        <v>134</v>
      </c>
      <c r="V49" s="28">
        <v>162</v>
      </c>
      <c r="W49" s="28">
        <v>148</v>
      </c>
      <c r="X49" s="28">
        <v>49</v>
      </c>
      <c r="Y49" s="28">
        <v>106</v>
      </c>
      <c r="Z49" s="28">
        <v>92</v>
      </c>
      <c r="AA49" s="28">
        <v>120</v>
      </c>
      <c r="AB49" s="28">
        <v>7</v>
      </c>
      <c r="AC49" s="28">
        <v>35</v>
      </c>
      <c r="AD49" s="29">
        <v>21</v>
      </c>
      <c r="AE49">
        <f>SUM(R49:AD49)</f>
        <v>1105</v>
      </c>
    </row>
    <row r="50" spans="2:34" ht="33" customHeight="1" x14ac:dyDescent="0.45">
      <c r="C50" s="30">
        <v>97</v>
      </c>
      <c r="D50" s="31">
        <v>65</v>
      </c>
      <c r="E50" s="31">
        <v>33</v>
      </c>
      <c r="F50" s="31">
        <v>104</v>
      </c>
      <c r="G50" s="31">
        <v>72</v>
      </c>
      <c r="H50" s="31">
        <v>40</v>
      </c>
      <c r="I50" s="31">
        <v>109</v>
      </c>
      <c r="J50" s="31">
        <v>77</v>
      </c>
      <c r="K50" s="31">
        <v>45</v>
      </c>
      <c r="L50" s="31">
        <v>108</v>
      </c>
      <c r="M50" s="31">
        <v>76</v>
      </c>
      <c r="N50" s="32">
        <v>44</v>
      </c>
      <c r="O50">
        <f t="shared" si="8"/>
        <v>870</v>
      </c>
      <c r="R50" s="30">
        <v>161</v>
      </c>
      <c r="S50" s="31">
        <v>147</v>
      </c>
      <c r="T50" s="31">
        <v>6</v>
      </c>
      <c r="U50" s="31">
        <v>62</v>
      </c>
      <c r="V50" s="31">
        <v>90</v>
      </c>
      <c r="W50" s="31">
        <v>76</v>
      </c>
      <c r="X50" s="31">
        <v>133</v>
      </c>
      <c r="Y50" s="31">
        <v>34</v>
      </c>
      <c r="Z50" s="31">
        <v>20</v>
      </c>
      <c r="AA50" s="31">
        <v>48</v>
      </c>
      <c r="AB50" s="31">
        <v>104</v>
      </c>
      <c r="AC50" s="31">
        <v>119</v>
      </c>
      <c r="AD50" s="32">
        <v>105</v>
      </c>
      <c r="AE50">
        <f t="shared" ref="AE50:AE61" si="9">SUM(R50:AD50)</f>
        <v>1105</v>
      </c>
    </row>
    <row r="51" spans="2:34" ht="33" customHeight="1" x14ac:dyDescent="0.45">
      <c r="C51" s="30">
        <v>17</v>
      </c>
      <c r="D51" s="31">
        <v>129</v>
      </c>
      <c r="E51" s="31">
        <v>49</v>
      </c>
      <c r="F51" s="31">
        <v>24</v>
      </c>
      <c r="G51" s="31">
        <v>136</v>
      </c>
      <c r="H51" s="31">
        <v>56</v>
      </c>
      <c r="I51" s="31">
        <v>29</v>
      </c>
      <c r="J51" s="31">
        <v>141</v>
      </c>
      <c r="K51" s="31">
        <v>61</v>
      </c>
      <c r="L51" s="31">
        <v>28</v>
      </c>
      <c r="M51" s="31">
        <v>140</v>
      </c>
      <c r="N51" s="32">
        <v>60</v>
      </c>
      <c r="O51">
        <f t="shared" si="8"/>
        <v>870</v>
      </c>
      <c r="R51" s="30">
        <v>89</v>
      </c>
      <c r="S51" s="31">
        <v>75</v>
      </c>
      <c r="T51" s="31">
        <v>103</v>
      </c>
      <c r="U51" s="31">
        <v>146</v>
      </c>
      <c r="V51" s="31">
        <v>5</v>
      </c>
      <c r="W51" s="31">
        <v>160</v>
      </c>
      <c r="X51" s="31">
        <v>61</v>
      </c>
      <c r="Y51" s="31">
        <v>118</v>
      </c>
      <c r="Z51" s="31">
        <v>117</v>
      </c>
      <c r="AA51" s="31">
        <v>132</v>
      </c>
      <c r="AB51" s="31">
        <v>19</v>
      </c>
      <c r="AC51" s="31">
        <v>47</v>
      </c>
      <c r="AD51" s="32">
        <v>33</v>
      </c>
      <c r="AE51">
        <f t="shared" si="9"/>
        <v>1105</v>
      </c>
    </row>
    <row r="52" spans="2:34" ht="33" customHeight="1" x14ac:dyDescent="0.45">
      <c r="C52" s="30">
        <v>95</v>
      </c>
      <c r="D52" s="31">
        <v>15</v>
      </c>
      <c r="E52" s="31">
        <v>127</v>
      </c>
      <c r="F52" s="31">
        <v>90</v>
      </c>
      <c r="G52" s="31">
        <v>10</v>
      </c>
      <c r="H52" s="31">
        <v>122</v>
      </c>
      <c r="I52" s="31">
        <v>83</v>
      </c>
      <c r="J52" s="31">
        <v>3</v>
      </c>
      <c r="K52" s="31">
        <v>115</v>
      </c>
      <c r="L52" s="31">
        <v>86</v>
      </c>
      <c r="M52" s="31">
        <v>6</v>
      </c>
      <c r="N52" s="32">
        <v>118</v>
      </c>
      <c r="O52">
        <f t="shared" si="8"/>
        <v>870</v>
      </c>
      <c r="R52" s="30">
        <v>4</v>
      </c>
      <c r="S52" s="31">
        <v>159</v>
      </c>
      <c r="T52" s="31">
        <v>18</v>
      </c>
      <c r="U52" s="31">
        <v>74</v>
      </c>
      <c r="V52" s="31">
        <v>102</v>
      </c>
      <c r="W52" s="31">
        <v>88</v>
      </c>
      <c r="X52" s="31">
        <v>145</v>
      </c>
      <c r="Y52" s="31">
        <v>46</v>
      </c>
      <c r="Z52" s="31">
        <v>32</v>
      </c>
      <c r="AA52" s="31">
        <v>60</v>
      </c>
      <c r="AB52" s="31">
        <v>116</v>
      </c>
      <c r="AC52" s="31">
        <v>131</v>
      </c>
      <c r="AD52" s="32">
        <v>130</v>
      </c>
      <c r="AE52">
        <f t="shared" si="9"/>
        <v>1105</v>
      </c>
    </row>
    <row r="53" spans="2:34" ht="33" customHeight="1" x14ac:dyDescent="0.45">
      <c r="C53" s="30">
        <v>111</v>
      </c>
      <c r="D53" s="31">
        <v>79</v>
      </c>
      <c r="E53" s="31">
        <v>47</v>
      </c>
      <c r="F53" s="31">
        <v>106</v>
      </c>
      <c r="G53" s="31">
        <v>74</v>
      </c>
      <c r="H53" s="31">
        <v>42</v>
      </c>
      <c r="I53" s="31">
        <v>99</v>
      </c>
      <c r="J53" s="31">
        <v>67</v>
      </c>
      <c r="K53" s="31">
        <v>35</v>
      </c>
      <c r="L53" s="31">
        <v>102</v>
      </c>
      <c r="M53" s="31">
        <v>70</v>
      </c>
      <c r="N53" s="32">
        <v>38</v>
      </c>
      <c r="O53">
        <f t="shared" si="8"/>
        <v>870</v>
      </c>
      <c r="R53" s="30">
        <v>101</v>
      </c>
      <c r="S53" s="31">
        <v>87</v>
      </c>
      <c r="T53" s="31">
        <v>115</v>
      </c>
      <c r="U53" s="31">
        <v>158</v>
      </c>
      <c r="V53" s="31">
        <v>17</v>
      </c>
      <c r="W53" s="31">
        <v>3</v>
      </c>
      <c r="X53" s="31">
        <v>73</v>
      </c>
      <c r="Y53" s="31">
        <v>143</v>
      </c>
      <c r="Z53" s="31">
        <v>129</v>
      </c>
      <c r="AA53" s="31">
        <v>144</v>
      </c>
      <c r="AB53" s="31">
        <v>31</v>
      </c>
      <c r="AC53" s="31">
        <v>59</v>
      </c>
      <c r="AD53" s="32">
        <v>45</v>
      </c>
      <c r="AE53">
        <f t="shared" si="9"/>
        <v>1105</v>
      </c>
    </row>
    <row r="54" spans="2:34" ht="33" customHeight="1" x14ac:dyDescent="0.45">
      <c r="C54" s="30">
        <v>31</v>
      </c>
      <c r="D54" s="31">
        <v>143</v>
      </c>
      <c r="E54" s="31">
        <v>63</v>
      </c>
      <c r="F54" s="31">
        <v>26</v>
      </c>
      <c r="G54" s="31">
        <v>138</v>
      </c>
      <c r="H54" s="31">
        <v>58</v>
      </c>
      <c r="I54" s="31">
        <v>19</v>
      </c>
      <c r="J54" s="31">
        <v>131</v>
      </c>
      <c r="K54" s="31">
        <v>51</v>
      </c>
      <c r="L54" s="31">
        <v>22</v>
      </c>
      <c r="M54" s="31">
        <v>134</v>
      </c>
      <c r="N54" s="32">
        <v>54</v>
      </c>
      <c r="O54">
        <f t="shared" si="8"/>
        <v>870</v>
      </c>
      <c r="R54" s="30">
        <v>16</v>
      </c>
      <c r="S54" s="31">
        <v>2</v>
      </c>
      <c r="T54" s="31">
        <v>30</v>
      </c>
      <c r="U54" s="31">
        <v>86</v>
      </c>
      <c r="V54" s="31">
        <v>114</v>
      </c>
      <c r="W54" s="31">
        <v>100</v>
      </c>
      <c r="X54" s="31">
        <v>157</v>
      </c>
      <c r="Y54" s="31">
        <v>58</v>
      </c>
      <c r="Z54" s="31">
        <v>44</v>
      </c>
      <c r="AA54" s="31">
        <v>72</v>
      </c>
      <c r="AB54" s="31">
        <v>128</v>
      </c>
      <c r="AC54" s="31">
        <v>156</v>
      </c>
      <c r="AD54" s="32">
        <v>142</v>
      </c>
      <c r="AE54">
        <f t="shared" si="9"/>
        <v>1105</v>
      </c>
    </row>
    <row r="55" spans="2:34" ht="33" customHeight="1" x14ac:dyDescent="0.45">
      <c r="C55" s="30">
        <v>84</v>
      </c>
      <c r="D55" s="31">
        <v>4</v>
      </c>
      <c r="E55" s="31">
        <v>116</v>
      </c>
      <c r="F55" s="31">
        <v>85</v>
      </c>
      <c r="G55" s="31">
        <v>5</v>
      </c>
      <c r="H55" s="31">
        <v>117</v>
      </c>
      <c r="I55" s="31">
        <v>96</v>
      </c>
      <c r="J55" s="31">
        <v>16</v>
      </c>
      <c r="K55" s="31">
        <v>128</v>
      </c>
      <c r="L55" s="31">
        <v>89</v>
      </c>
      <c r="M55" s="31">
        <v>9</v>
      </c>
      <c r="N55" s="32">
        <v>121</v>
      </c>
      <c r="O55">
        <f t="shared" si="8"/>
        <v>870</v>
      </c>
      <c r="R55" s="30">
        <v>113</v>
      </c>
      <c r="S55" s="31">
        <v>99</v>
      </c>
      <c r="T55" s="31">
        <v>127</v>
      </c>
      <c r="U55" s="31">
        <v>1</v>
      </c>
      <c r="V55" s="31">
        <v>29</v>
      </c>
      <c r="W55" s="31">
        <v>15</v>
      </c>
      <c r="X55" s="31">
        <v>85</v>
      </c>
      <c r="Y55" s="31">
        <v>155</v>
      </c>
      <c r="Z55" s="31">
        <v>141</v>
      </c>
      <c r="AA55" s="31">
        <v>169</v>
      </c>
      <c r="AB55" s="31">
        <v>43</v>
      </c>
      <c r="AC55" s="31">
        <v>71</v>
      </c>
      <c r="AD55" s="32">
        <v>57</v>
      </c>
      <c r="AE55">
        <f t="shared" si="9"/>
        <v>1105</v>
      </c>
    </row>
    <row r="56" spans="2:34" ht="33" customHeight="1" x14ac:dyDescent="0.45">
      <c r="C56" s="30">
        <v>100</v>
      </c>
      <c r="D56" s="31">
        <v>68</v>
      </c>
      <c r="E56" s="31">
        <v>36</v>
      </c>
      <c r="F56" s="31">
        <v>101</v>
      </c>
      <c r="G56" s="31">
        <v>69</v>
      </c>
      <c r="H56" s="31">
        <v>37</v>
      </c>
      <c r="I56" s="31">
        <v>112</v>
      </c>
      <c r="J56" s="31">
        <v>80</v>
      </c>
      <c r="K56" s="31">
        <v>48</v>
      </c>
      <c r="L56" s="31">
        <v>105</v>
      </c>
      <c r="M56" s="31">
        <v>73</v>
      </c>
      <c r="N56" s="32">
        <v>41</v>
      </c>
      <c r="O56">
        <f t="shared" si="8"/>
        <v>870</v>
      </c>
      <c r="R56" s="30">
        <v>28</v>
      </c>
      <c r="S56" s="31">
        <v>14</v>
      </c>
      <c r="T56" s="31">
        <v>42</v>
      </c>
      <c r="U56" s="31">
        <v>98</v>
      </c>
      <c r="V56" s="31">
        <v>126</v>
      </c>
      <c r="W56" s="31">
        <v>112</v>
      </c>
      <c r="X56" s="31">
        <v>13</v>
      </c>
      <c r="Y56" s="31">
        <v>70</v>
      </c>
      <c r="Z56" s="31">
        <v>56</v>
      </c>
      <c r="AA56" s="31">
        <v>84</v>
      </c>
      <c r="AB56" s="31">
        <v>140</v>
      </c>
      <c r="AC56" s="31">
        <v>168</v>
      </c>
      <c r="AD56" s="32">
        <v>154</v>
      </c>
      <c r="AE56">
        <f t="shared" si="9"/>
        <v>1105</v>
      </c>
    </row>
    <row r="57" spans="2:34" ht="33" customHeight="1" x14ac:dyDescent="0.45">
      <c r="C57" s="30">
        <v>20</v>
      </c>
      <c r="D57" s="31">
        <v>132</v>
      </c>
      <c r="E57" s="31">
        <v>52</v>
      </c>
      <c r="F57" s="31">
        <v>21</v>
      </c>
      <c r="G57" s="31">
        <v>133</v>
      </c>
      <c r="H57" s="31">
        <v>53</v>
      </c>
      <c r="I57" s="31">
        <v>32</v>
      </c>
      <c r="J57" s="31">
        <v>144</v>
      </c>
      <c r="K57" s="31">
        <v>64</v>
      </c>
      <c r="L57" s="31">
        <v>25</v>
      </c>
      <c r="M57" s="31">
        <v>137</v>
      </c>
      <c r="N57" s="32">
        <v>57</v>
      </c>
      <c r="O57">
        <f t="shared" si="8"/>
        <v>870</v>
      </c>
      <c r="R57" s="30">
        <v>125</v>
      </c>
      <c r="S57" s="31">
        <v>111</v>
      </c>
      <c r="T57" s="31">
        <v>139</v>
      </c>
      <c r="U57" s="31">
        <v>26</v>
      </c>
      <c r="V57" s="31">
        <v>41</v>
      </c>
      <c r="W57" s="31">
        <v>27</v>
      </c>
      <c r="X57" s="31">
        <v>97</v>
      </c>
      <c r="Y57" s="31">
        <v>167</v>
      </c>
      <c r="Z57" s="31">
        <v>153</v>
      </c>
      <c r="AA57" s="31">
        <v>12</v>
      </c>
      <c r="AB57" s="31">
        <v>55</v>
      </c>
      <c r="AC57" s="31">
        <v>83</v>
      </c>
      <c r="AD57" s="32">
        <v>69</v>
      </c>
      <c r="AE57">
        <f t="shared" si="9"/>
        <v>1105</v>
      </c>
    </row>
    <row r="58" spans="2:34" ht="33" customHeight="1" x14ac:dyDescent="0.45">
      <c r="C58" s="30">
        <v>94</v>
      </c>
      <c r="D58" s="31">
        <v>14</v>
      </c>
      <c r="E58" s="31">
        <v>126</v>
      </c>
      <c r="F58" s="31">
        <v>91</v>
      </c>
      <c r="G58" s="31">
        <v>11</v>
      </c>
      <c r="H58" s="31">
        <v>123</v>
      </c>
      <c r="I58" s="31">
        <v>82</v>
      </c>
      <c r="J58" s="31">
        <v>2</v>
      </c>
      <c r="K58" s="31">
        <v>114</v>
      </c>
      <c r="L58" s="31">
        <v>87</v>
      </c>
      <c r="M58" s="31">
        <v>7</v>
      </c>
      <c r="N58" s="32">
        <v>119</v>
      </c>
      <c r="O58">
        <f t="shared" si="8"/>
        <v>870</v>
      </c>
      <c r="R58" s="30">
        <v>40</v>
      </c>
      <c r="S58" s="31">
        <v>39</v>
      </c>
      <c r="T58" s="31">
        <v>54</v>
      </c>
      <c r="U58" s="31">
        <v>110</v>
      </c>
      <c r="V58" s="31">
        <v>138</v>
      </c>
      <c r="W58" s="31">
        <v>124</v>
      </c>
      <c r="X58" s="31">
        <v>25</v>
      </c>
      <c r="Y58" s="31">
        <v>82</v>
      </c>
      <c r="Z58" s="31">
        <v>68</v>
      </c>
      <c r="AA58" s="31">
        <v>96</v>
      </c>
      <c r="AB58" s="31">
        <v>152</v>
      </c>
      <c r="AC58" s="31">
        <v>11</v>
      </c>
      <c r="AD58" s="32">
        <v>166</v>
      </c>
      <c r="AE58">
        <f t="shared" si="9"/>
        <v>1105</v>
      </c>
    </row>
    <row r="59" spans="2:34" ht="33" customHeight="1" x14ac:dyDescent="0.45">
      <c r="C59" s="30">
        <v>110</v>
      </c>
      <c r="D59" s="31">
        <v>78</v>
      </c>
      <c r="E59" s="31">
        <v>46</v>
      </c>
      <c r="F59" s="31">
        <v>107</v>
      </c>
      <c r="G59" s="31">
        <v>75</v>
      </c>
      <c r="H59" s="31">
        <v>43</v>
      </c>
      <c r="I59" s="31">
        <v>98</v>
      </c>
      <c r="J59" s="31">
        <v>66</v>
      </c>
      <c r="K59" s="31">
        <v>34</v>
      </c>
      <c r="L59" s="31">
        <v>103</v>
      </c>
      <c r="M59" s="31">
        <v>71</v>
      </c>
      <c r="N59" s="32">
        <v>39</v>
      </c>
      <c r="O59">
        <f t="shared" si="8"/>
        <v>870</v>
      </c>
      <c r="R59" s="30">
        <v>137</v>
      </c>
      <c r="S59" s="31">
        <v>123</v>
      </c>
      <c r="T59" s="31">
        <v>151</v>
      </c>
      <c r="U59" s="31">
        <v>38</v>
      </c>
      <c r="V59" s="31">
        <v>53</v>
      </c>
      <c r="W59" s="31">
        <v>52</v>
      </c>
      <c r="X59" s="31">
        <v>109</v>
      </c>
      <c r="Y59" s="31">
        <v>10</v>
      </c>
      <c r="Z59" s="31">
        <v>165</v>
      </c>
      <c r="AA59" s="31">
        <v>24</v>
      </c>
      <c r="AB59" s="31">
        <v>67</v>
      </c>
      <c r="AC59" s="31">
        <v>95</v>
      </c>
      <c r="AD59" s="32">
        <v>81</v>
      </c>
      <c r="AE59">
        <f t="shared" si="9"/>
        <v>1105</v>
      </c>
    </row>
    <row r="60" spans="2:34" ht="33" customHeight="1" thickBot="1" x14ac:dyDescent="0.5">
      <c r="C60" s="33">
        <v>30</v>
      </c>
      <c r="D60" s="34">
        <v>142</v>
      </c>
      <c r="E60" s="34">
        <v>62</v>
      </c>
      <c r="F60" s="34">
        <v>27</v>
      </c>
      <c r="G60" s="34">
        <v>139</v>
      </c>
      <c r="H60" s="34">
        <v>59</v>
      </c>
      <c r="I60" s="34">
        <v>18</v>
      </c>
      <c r="J60" s="34">
        <v>130</v>
      </c>
      <c r="K60" s="34">
        <v>50</v>
      </c>
      <c r="L60" s="34">
        <v>23</v>
      </c>
      <c r="M60" s="34">
        <v>135</v>
      </c>
      <c r="N60" s="35">
        <v>55</v>
      </c>
      <c r="O60">
        <f t="shared" si="8"/>
        <v>870</v>
      </c>
      <c r="R60" s="30">
        <v>65</v>
      </c>
      <c r="S60" s="31">
        <v>51</v>
      </c>
      <c r="T60" s="31">
        <v>66</v>
      </c>
      <c r="U60" s="31">
        <v>122</v>
      </c>
      <c r="V60" s="31">
        <v>150</v>
      </c>
      <c r="W60" s="31">
        <v>136</v>
      </c>
      <c r="X60" s="31">
        <v>37</v>
      </c>
      <c r="Y60" s="31">
        <v>94</v>
      </c>
      <c r="Z60" s="31">
        <v>80</v>
      </c>
      <c r="AA60" s="31">
        <v>108</v>
      </c>
      <c r="AB60" s="31">
        <v>164</v>
      </c>
      <c r="AC60" s="31">
        <v>23</v>
      </c>
      <c r="AD60" s="32">
        <v>9</v>
      </c>
      <c r="AE60">
        <f t="shared" si="9"/>
        <v>1105</v>
      </c>
    </row>
    <row r="61" spans="2:34" ht="33" customHeight="1" thickBot="1" x14ac:dyDescent="0.5">
      <c r="C61">
        <f t="shared" ref="C61:N61" si="10">SUM(C49:C60)</f>
        <v>870</v>
      </c>
      <c r="D61">
        <f t="shared" si="10"/>
        <v>870</v>
      </c>
      <c r="E61">
        <f t="shared" si="10"/>
        <v>870</v>
      </c>
      <c r="F61">
        <f t="shared" si="10"/>
        <v>870</v>
      </c>
      <c r="G61">
        <f t="shared" si="10"/>
        <v>870</v>
      </c>
      <c r="H61">
        <f t="shared" si="10"/>
        <v>870</v>
      </c>
      <c r="I61">
        <f t="shared" si="10"/>
        <v>870</v>
      </c>
      <c r="J61">
        <f t="shared" si="10"/>
        <v>870</v>
      </c>
      <c r="K61">
        <f t="shared" si="10"/>
        <v>870</v>
      </c>
      <c r="L61">
        <f t="shared" si="10"/>
        <v>870</v>
      </c>
      <c r="M61">
        <f t="shared" si="10"/>
        <v>870</v>
      </c>
      <c r="N61">
        <f t="shared" si="10"/>
        <v>870</v>
      </c>
      <c r="O61">
        <f>C49+D50+E51+F52+G53+H54+I55+J56+K57+L58+M59+N60</f>
        <v>870</v>
      </c>
      <c r="R61" s="33">
        <v>149</v>
      </c>
      <c r="S61" s="34">
        <v>135</v>
      </c>
      <c r="T61" s="34">
        <v>163</v>
      </c>
      <c r="U61" s="34">
        <v>50</v>
      </c>
      <c r="V61" s="34">
        <v>78</v>
      </c>
      <c r="W61" s="34">
        <v>64</v>
      </c>
      <c r="X61" s="34">
        <v>121</v>
      </c>
      <c r="Y61" s="34">
        <v>22</v>
      </c>
      <c r="Z61" s="34">
        <v>8</v>
      </c>
      <c r="AA61" s="34">
        <v>36</v>
      </c>
      <c r="AB61" s="34">
        <v>79</v>
      </c>
      <c r="AC61" s="34">
        <v>107</v>
      </c>
      <c r="AD61" s="35">
        <v>93</v>
      </c>
      <c r="AE61">
        <f t="shared" si="9"/>
        <v>1105</v>
      </c>
    </row>
    <row r="62" spans="2:34" x14ac:dyDescent="0.45">
      <c r="R62">
        <f>SUM(R49:R61)</f>
        <v>1105</v>
      </c>
      <c r="S62">
        <f t="shared" ref="S62:AD62" si="11">SUM(S49:S61)</f>
        <v>1105</v>
      </c>
      <c r="T62">
        <f t="shared" si="11"/>
        <v>1105</v>
      </c>
      <c r="U62">
        <f t="shared" si="11"/>
        <v>1105</v>
      </c>
      <c r="V62">
        <f t="shared" si="11"/>
        <v>1105</v>
      </c>
      <c r="W62">
        <f t="shared" si="11"/>
        <v>1105</v>
      </c>
      <c r="X62">
        <f t="shared" si="11"/>
        <v>1105</v>
      </c>
      <c r="Y62">
        <f t="shared" si="11"/>
        <v>1105</v>
      </c>
      <c r="Z62">
        <f t="shared" si="11"/>
        <v>1105</v>
      </c>
      <c r="AA62">
        <f t="shared" si="11"/>
        <v>1105</v>
      </c>
      <c r="AB62">
        <f t="shared" si="11"/>
        <v>1105</v>
      </c>
      <c r="AC62">
        <f t="shared" si="11"/>
        <v>1105</v>
      </c>
      <c r="AD62">
        <f t="shared" si="11"/>
        <v>1105</v>
      </c>
      <c r="AE62">
        <v>1105</v>
      </c>
    </row>
    <row r="64" spans="2:34" ht="18.600000000000001" thickBot="1" x14ac:dyDescent="0.5">
      <c r="B64" s="1" t="s">
        <v>71</v>
      </c>
      <c r="Q64" s="1">
        <v>1379</v>
      </c>
      <c r="S64" t="s">
        <v>72</v>
      </c>
      <c r="T64"/>
      <c r="U64"/>
      <c r="V64"/>
      <c r="W64"/>
      <c r="X64"/>
      <c r="Y64"/>
      <c r="Z64"/>
      <c r="AA64"/>
      <c r="AB64"/>
      <c r="AH64">
        <v>1695</v>
      </c>
    </row>
    <row r="65" spans="3:34" x14ac:dyDescent="0.45">
      <c r="C65" s="128">
        <v>13</v>
      </c>
      <c r="D65" s="129">
        <v>15</v>
      </c>
      <c r="E65" s="129">
        <v>116</v>
      </c>
      <c r="F65" s="129">
        <v>114</v>
      </c>
      <c r="G65" s="129">
        <v>46</v>
      </c>
      <c r="H65" s="129">
        <v>45</v>
      </c>
      <c r="I65" s="129">
        <v>148</v>
      </c>
      <c r="J65" s="129">
        <v>146</v>
      </c>
      <c r="K65" s="129">
        <v>78</v>
      </c>
      <c r="L65" s="129">
        <v>80</v>
      </c>
      <c r="M65" s="129">
        <v>180</v>
      </c>
      <c r="N65" s="129">
        <v>178</v>
      </c>
      <c r="O65" s="129">
        <v>109</v>
      </c>
      <c r="P65" s="130">
        <v>111</v>
      </c>
      <c r="Q65" s="1">
        <f>SUM(C65:P65)</f>
        <v>1379</v>
      </c>
      <c r="R65" s="51"/>
      <c r="S65" s="120">
        <v>8</v>
      </c>
      <c r="T65" s="121">
        <v>121</v>
      </c>
      <c r="U65" s="121">
        <v>24</v>
      </c>
      <c r="V65" s="121">
        <v>137</v>
      </c>
      <c r="W65" s="121">
        <v>40</v>
      </c>
      <c r="X65" s="121">
        <v>153</v>
      </c>
      <c r="Y65" s="121">
        <v>56</v>
      </c>
      <c r="Z65" s="121">
        <v>169</v>
      </c>
      <c r="AA65" s="121">
        <v>72</v>
      </c>
      <c r="AB65" s="121">
        <v>185</v>
      </c>
      <c r="AC65" s="121">
        <v>88</v>
      </c>
      <c r="AD65" s="121">
        <v>201</v>
      </c>
      <c r="AE65" s="121">
        <v>104</v>
      </c>
      <c r="AF65" s="121">
        <v>217</v>
      </c>
      <c r="AG65" s="122">
        <v>120</v>
      </c>
      <c r="AH65">
        <f>SUM(S65:AG65)</f>
        <v>1695</v>
      </c>
    </row>
    <row r="66" spans="3:34" x14ac:dyDescent="0.45">
      <c r="C66" s="131">
        <v>14</v>
      </c>
      <c r="D66" s="1">
        <v>16</v>
      </c>
      <c r="E66" s="1">
        <v>115</v>
      </c>
      <c r="F66" s="1">
        <v>113</v>
      </c>
      <c r="G66" s="1">
        <v>47</v>
      </c>
      <c r="H66" s="1">
        <v>48</v>
      </c>
      <c r="I66" s="1">
        <v>147</v>
      </c>
      <c r="J66" s="1">
        <v>145</v>
      </c>
      <c r="K66" s="1">
        <v>79</v>
      </c>
      <c r="L66" s="1">
        <v>77</v>
      </c>
      <c r="M66" s="1">
        <v>179</v>
      </c>
      <c r="N66" s="1">
        <v>177</v>
      </c>
      <c r="O66" s="1">
        <v>110</v>
      </c>
      <c r="P66" s="132">
        <v>112</v>
      </c>
      <c r="Q66" s="1">
        <f t="shared" ref="Q66:Q78" si="12">SUM(C66:P66)</f>
        <v>1379</v>
      </c>
      <c r="R66" s="51"/>
      <c r="S66" s="123">
        <v>135</v>
      </c>
      <c r="T66" s="117">
        <v>23</v>
      </c>
      <c r="U66" s="117">
        <v>136</v>
      </c>
      <c r="V66" s="117">
        <v>39</v>
      </c>
      <c r="W66" s="117">
        <v>152</v>
      </c>
      <c r="X66" s="117">
        <v>55</v>
      </c>
      <c r="Y66" s="117">
        <v>168</v>
      </c>
      <c r="Z66" s="117">
        <v>71</v>
      </c>
      <c r="AA66" s="117">
        <v>184</v>
      </c>
      <c r="AB66" s="117">
        <v>87</v>
      </c>
      <c r="AC66" s="117">
        <v>200</v>
      </c>
      <c r="AD66" s="117">
        <v>103</v>
      </c>
      <c r="AE66" s="117">
        <v>216</v>
      </c>
      <c r="AF66" s="117">
        <v>119</v>
      </c>
      <c r="AG66" s="124">
        <v>7</v>
      </c>
      <c r="AH66">
        <f t="shared" ref="AH66:AH79" si="13">SUM(S66:AG66)</f>
        <v>1695</v>
      </c>
    </row>
    <row r="67" spans="3:34" x14ac:dyDescent="0.45">
      <c r="C67" s="131">
        <v>140</v>
      </c>
      <c r="D67" s="1">
        <v>138</v>
      </c>
      <c r="E67" s="1">
        <v>41</v>
      </c>
      <c r="F67" s="1">
        <v>43</v>
      </c>
      <c r="G67" s="1">
        <v>144</v>
      </c>
      <c r="H67" s="1">
        <v>142</v>
      </c>
      <c r="I67" s="1">
        <v>74</v>
      </c>
      <c r="J67" s="1">
        <v>73</v>
      </c>
      <c r="K67" s="1">
        <v>176</v>
      </c>
      <c r="L67" s="1">
        <v>174</v>
      </c>
      <c r="M67" s="1">
        <v>105</v>
      </c>
      <c r="N67" s="1">
        <v>107</v>
      </c>
      <c r="O67" s="1">
        <v>12</v>
      </c>
      <c r="P67" s="132">
        <v>10</v>
      </c>
      <c r="Q67" s="1">
        <f t="shared" si="12"/>
        <v>1379</v>
      </c>
      <c r="R67" s="51"/>
      <c r="S67" s="123">
        <v>22</v>
      </c>
      <c r="T67" s="117">
        <v>150</v>
      </c>
      <c r="U67" s="117">
        <v>38</v>
      </c>
      <c r="V67" s="117">
        <v>151</v>
      </c>
      <c r="W67" s="117">
        <v>54</v>
      </c>
      <c r="X67" s="117">
        <v>167</v>
      </c>
      <c r="Y67" s="117">
        <v>70</v>
      </c>
      <c r="Z67" s="117">
        <v>183</v>
      </c>
      <c r="AA67" s="117">
        <v>86</v>
      </c>
      <c r="AB67" s="117">
        <v>199</v>
      </c>
      <c r="AC67" s="117">
        <v>102</v>
      </c>
      <c r="AD67" s="117">
        <v>215</v>
      </c>
      <c r="AE67" s="117">
        <v>118</v>
      </c>
      <c r="AF67" s="117">
        <v>6</v>
      </c>
      <c r="AG67" s="124">
        <v>134</v>
      </c>
      <c r="AH67">
        <f t="shared" si="13"/>
        <v>1695</v>
      </c>
    </row>
    <row r="68" spans="3:34" x14ac:dyDescent="0.45">
      <c r="C68" s="131">
        <v>139</v>
      </c>
      <c r="D68" s="1">
        <v>137</v>
      </c>
      <c r="E68" s="1">
        <v>42</v>
      </c>
      <c r="F68" s="1">
        <v>44</v>
      </c>
      <c r="G68" s="1">
        <v>143</v>
      </c>
      <c r="H68" s="1">
        <v>141</v>
      </c>
      <c r="I68" s="1">
        <v>75</v>
      </c>
      <c r="J68" s="1">
        <v>76</v>
      </c>
      <c r="K68" s="1">
        <v>175</v>
      </c>
      <c r="L68" s="1">
        <v>173</v>
      </c>
      <c r="M68" s="1">
        <v>106</v>
      </c>
      <c r="N68" s="1">
        <v>108</v>
      </c>
      <c r="O68" s="1">
        <v>11</v>
      </c>
      <c r="P68" s="132">
        <v>9</v>
      </c>
      <c r="Q68" s="1">
        <f t="shared" si="12"/>
        <v>1379</v>
      </c>
      <c r="R68" s="51"/>
      <c r="S68" s="123">
        <v>149</v>
      </c>
      <c r="T68" s="117">
        <v>37</v>
      </c>
      <c r="U68" s="117">
        <v>165</v>
      </c>
      <c r="V68" s="117">
        <v>53</v>
      </c>
      <c r="W68" s="117">
        <v>166</v>
      </c>
      <c r="X68" s="117">
        <v>69</v>
      </c>
      <c r="Y68" s="117">
        <v>182</v>
      </c>
      <c r="Z68" s="117">
        <v>85</v>
      </c>
      <c r="AA68" s="117">
        <v>198</v>
      </c>
      <c r="AB68" s="117">
        <v>101</v>
      </c>
      <c r="AC68" s="117">
        <v>214</v>
      </c>
      <c r="AD68" s="117">
        <v>117</v>
      </c>
      <c r="AE68" s="117">
        <v>5</v>
      </c>
      <c r="AF68" s="117">
        <v>133</v>
      </c>
      <c r="AG68" s="124">
        <v>21</v>
      </c>
      <c r="AH68">
        <f t="shared" si="13"/>
        <v>1695</v>
      </c>
    </row>
    <row r="69" spans="3:34" x14ac:dyDescent="0.45">
      <c r="C69" s="131">
        <v>39</v>
      </c>
      <c r="D69" s="1">
        <v>38</v>
      </c>
      <c r="E69" s="1">
        <v>168</v>
      </c>
      <c r="F69" s="1">
        <v>165</v>
      </c>
      <c r="G69" s="1">
        <v>69</v>
      </c>
      <c r="H69" s="1">
        <v>71</v>
      </c>
      <c r="I69" s="1">
        <v>171</v>
      </c>
      <c r="J69" s="1">
        <v>172</v>
      </c>
      <c r="K69" s="1">
        <v>101</v>
      </c>
      <c r="L69" s="1">
        <v>103</v>
      </c>
      <c r="M69" s="1">
        <v>7</v>
      </c>
      <c r="N69" s="1">
        <v>6</v>
      </c>
      <c r="O69" s="1">
        <v>134</v>
      </c>
      <c r="P69" s="132">
        <v>135</v>
      </c>
      <c r="Q69" s="1">
        <f t="shared" si="12"/>
        <v>1379</v>
      </c>
      <c r="R69" s="51"/>
      <c r="S69" s="123">
        <v>36</v>
      </c>
      <c r="T69" s="117">
        <v>164</v>
      </c>
      <c r="U69" s="117">
        <v>52</v>
      </c>
      <c r="V69" s="117">
        <v>180</v>
      </c>
      <c r="W69" s="117">
        <v>68</v>
      </c>
      <c r="X69" s="117">
        <v>181</v>
      </c>
      <c r="Y69" s="117">
        <v>84</v>
      </c>
      <c r="Z69" s="117">
        <v>197</v>
      </c>
      <c r="AA69" s="117">
        <v>100</v>
      </c>
      <c r="AB69" s="117">
        <v>213</v>
      </c>
      <c r="AC69" s="117">
        <v>116</v>
      </c>
      <c r="AD69" s="117">
        <v>4</v>
      </c>
      <c r="AE69" s="117">
        <v>132</v>
      </c>
      <c r="AF69" s="117">
        <v>20</v>
      </c>
      <c r="AG69" s="124">
        <v>148</v>
      </c>
      <c r="AH69">
        <f t="shared" si="13"/>
        <v>1695</v>
      </c>
    </row>
    <row r="70" spans="3:34" x14ac:dyDescent="0.45">
      <c r="C70" s="131">
        <v>37</v>
      </c>
      <c r="D70" s="1">
        <v>40</v>
      </c>
      <c r="E70" s="1">
        <v>166</v>
      </c>
      <c r="F70" s="1">
        <v>167</v>
      </c>
      <c r="G70" s="1">
        <v>70</v>
      </c>
      <c r="H70" s="1">
        <v>72</v>
      </c>
      <c r="I70" s="1">
        <v>169</v>
      </c>
      <c r="J70" s="1">
        <v>170</v>
      </c>
      <c r="K70" s="1">
        <v>102</v>
      </c>
      <c r="L70" s="1">
        <v>104</v>
      </c>
      <c r="M70" s="1">
        <v>5</v>
      </c>
      <c r="N70" s="1">
        <v>8</v>
      </c>
      <c r="O70" s="1">
        <v>136</v>
      </c>
      <c r="P70" s="132">
        <v>133</v>
      </c>
      <c r="Q70" s="1">
        <f t="shared" si="12"/>
        <v>1379</v>
      </c>
      <c r="R70" s="51"/>
      <c r="S70" s="123">
        <v>163</v>
      </c>
      <c r="T70" s="117">
        <v>51</v>
      </c>
      <c r="U70" s="117">
        <v>179</v>
      </c>
      <c r="V70" s="117">
        <v>67</v>
      </c>
      <c r="W70" s="117">
        <v>195</v>
      </c>
      <c r="X70" s="117">
        <v>83</v>
      </c>
      <c r="Y70" s="117">
        <v>196</v>
      </c>
      <c r="Z70" s="117">
        <v>99</v>
      </c>
      <c r="AA70" s="117">
        <v>212</v>
      </c>
      <c r="AB70" s="117">
        <v>115</v>
      </c>
      <c r="AC70" s="117">
        <v>3</v>
      </c>
      <c r="AD70" s="117">
        <v>131</v>
      </c>
      <c r="AE70" s="117">
        <v>19</v>
      </c>
      <c r="AF70" s="117">
        <v>147</v>
      </c>
      <c r="AG70" s="124">
        <v>35</v>
      </c>
      <c r="AH70">
        <f t="shared" si="13"/>
        <v>1695</v>
      </c>
    </row>
    <row r="71" spans="3:34" x14ac:dyDescent="0.45">
      <c r="C71" s="131">
        <v>161</v>
      </c>
      <c r="D71" s="1">
        <v>163</v>
      </c>
      <c r="E71" s="1">
        <v>66</v>
      </c>
      <c r="F71" s="1">
        <v>67</v>
      </c>
      <c r="G71" s="1">
        <v>196</v>
      </c>
      <c r="H71" s="1">
        <v>194</v>
      </c>
      <c r="I71" s="1">
        <v>97</v>
      </c>
      <c r="J71" s="1">
        <v>99</v>
      </c>
      <c r="K71" s="1">
        <v>4</v>
      </c>
      <c r="L71" s="1">
        <v>2</v>
      </c>
      <c r="M71" s="1">
        <v>132</v>
      </c>
      <c r="N71" s="1">
        <v>130</v>
      </c>
      <c r="O71" s="1">
        <v>35</v>
      </c>
      <c r="P71" s="132">
        <v>33</v>
      </c>
      <c r="Q71" s="1">
        <f t="shared" si="12"/>
        <v>1379</v>
      </c>
      <c r="R71" s="51"/>
      <c r="S71" s="123">
        <v>50</v>
      </c>
      <c r="T71" s="117">
        <v>178</v>
      </c>
      <c r="U71" s="117">
        <v>66</v>
      </c>
      <c r="V71" s="117">
        <v>194</v>
      </c>
      <c r="W71" s="117">
        <v>82</v>
      </c>
      <c r="X71" s="117">
        <v>210</v>
      </c>
      <c r="Y71" s="117">
        <v>98</v>
      </c>
      <c r="Z71" s="117">
        <v>211</v>
      </c>
      <c r="AA71" s="117">
        <v>114</v>
      </c>
      <c r="AB71" s="117">
        <v>2</v>
      </c>
      <c r="AC71" s="117">
        <v>130</v>
      </c>
      <c r="AD71" s="117">
        <v>18</v>
      </c>
      <c r="AE71" s="117">
        <v>146</v>
      </c>
      <c r="AF71" s="117">
        <v>34</v>
      </c>
      <c r="AG71" s="124">
        <v>162</v>
      </c>
      <c r="AH71">
        <f t="shared" si="13"/>
        <v>1695</v>
      </c>
    </row>
    <row r="72" spans="3:34" x14ac:dyDescent="0.45">
      <c r="C72" s="131">
        <v>164</v>
      </c>
      <c r="D72" s="1">
        <v>162</v>
      </c>
      <c r="E72" s="1">
        <v>65</v>
      </c>
      <c r="F72" s="1">
        <v>68</v>
      </c>
      <c r="G72" s="1">
        <v>193</v>
      </c>
      <c r="H72" s="1">
        <v>195</v>
      </c>
      <c r="I72" s="1">
        <v>98</v>
      </c>
      <c r="J72" s="1">
        <v>100</v>
      </c>
      <c r="K72" s="1">
        <v>1</v>
      </c>
      <c r="L72" s="1">
        <v>3</v>
      </c>
      <c r="M72" s="1">
        <v>131</v>
      </c>
      <c r="N72" s="1">
        <v>129</v>
      </c>
      <c r="O72" s="1">
        <v>34</v>
      </c>
      <c r="P72" s="132">
        <v>36</v>
      </c>
      <c r="Q72" s="1">
        <f t="shared" si="12"/>
        <v>1379</v>
      </c>
      <c r="R72" s="51"/>
      <c r="S72" s="123">
        <v>177</v>
      </c>
      <c r="T72" s="117">
        <v>65</v>
      </c>
      <c r="U72" s="117">
        <v>193</v>
      </c>
      <c r="V72" s="117">
        <v>81</v>
      </c>
      <c r="W72" s="117">
        <v>209</v>
      </c>
      <c r="X72" s="117">
        <v>97</v>
      </c>
      <c r="Y72" s="117">
        <v>225</v>
      </c>
      <c r="Z72" s="117">
        <v>113</v>
      </c>
      <c r="AA72" s="117">
        <v>1</v>
      </c>
      <c r="AB72" s="117">
        <v>129</v>
      </c>
      <c r="AC72" s="117">
        <v>17</v>
      </c>
      <c r="AD72" s="117">
        <v>145</v>
      </c>
      <c r="AE72" s="117">
        <v>33</v>
      </c>
      <c r="AF72" s="117">
        <v>161</v>
      </c>
      <c r="AG72" s="124">
        <v>49</v>
      </c>
      <c r="AH72">
        <f t="shared" si="13"/>
        <v>1695</v>
      </c>
    </row>
    <row r="73" spans="3:34" x14ac:dyDescent="0.45">
      <c r="C73" s="131">
        <v>62</v>
      </c>
      <c r="D73" s="1">
        <v>63</v>
      </c>
      <c r="E73" s="1">
        <v>192</v>
      </c>
      <c r="F73" s="1">
        <v>189</v>
      </c>
      <c r="G73" s="1">
        <v>93</v>
      </c>
      <c r="H73" s="1">
        <v>95</v>
      </c>
      <c r="I73" s="1">
        <v>27</v>
      </c>
      <c r="J73" s="1">
        <v>28</v>
      </c>
      <c r="K73" s="1">
        <v>125</v>
      </c>
      <c r="L73" s="1">
        <v>127</v>
      </c>
      <c r="M73" s="1">
        <v>31</v>
      </c>
      <c r="N73" s="1">
        <v>30</v>
      </c>
      <c r="O73" s="1">
        <v>159</v>
      </c>
      <c r="P73" s="132">
        <v>158</v>
      </c>
      <c r="Q73" s="1">
        <f t="shared" si="12"/>
        <v>1379</v>
      </c>
      <c r="R73" s="51"/>
      <c r="S73" s="123">
        <v>64</v>
      </c>
      <c r="T73" s="117">
        <v>192</v>
      </c>
      <c r="U73" s="117">
        <v>80</v>
      </c>
      <c r="V73" s="117">
        <v>208</v>
      </c>
      <c r="W73" s="117">
        <v>96</v>
      </c>
      <c r="X73" s="117">
        <v>224</v>
      </c>
      <c r="Y73" s="117">
        <v>112</v>
      </c>
      <c r="Z73" s="117">
        <v>15</v>
      </c>
      <c r="AA73" s="117">
        <v>128</v>
      </c>
      <c r="AB73" s="117">
        <v>16</v>
      </c>
      <c r="AC73" s="117">
        <v>144</v>
      </c>
      <c r="AD73" s="117">
        <v>32</v>
      </c>
      <c r="AE73" s="117">
        <v>160</v>
      </c>
      <c r="AF73" s="117">
        <v>48</v>
      </c>
      <c r="AG73" s="124">
        <v>176</v>
      </c>
      <c r="AH73">
        <f t="shared" si="13"/>
        <v>1695</v>
      </c>
    </row>
    <row r="74" spans="3:34" x14ac:dyDescent="0.45">
      <c r="C74" s="131">
        <v>64</v>
      </c>
      <c r="D74" s="1">
        <v>61</v>
      </c>
      <c r="E74" s="1">
        <v>190</v>
      </c>
      <c r="F74" s="1">
        <v>191</v>
      </c>
      <c r="G74" s="1">
        <v>94</v>
      </c>
      <c r="H74" s="1">
        <v>96</v>
      </c>
      <c r="I74" s="1">
        <v>25</v>
      </c>
      <c r="J74" s="1">
        <v>26</v>
      </c>
      <c r="K74" s="1">
        <v>126</v>
      </c>
      <c r="L74" s="1">
        <v>128</v>
      </c>
      <c r="M74" s="1">
        <v>29</v>
      </c>
      <c r="N74" s="1">
        <v>32</v>
      </c>
      <c r="O74" s="1">
        <v>157</v>
      </c>
      <c r="P74" s="132">
        <v>160</v>
      </c>
      <c r="Q74" s="1">
        <f t="shared" si="12"/>
        <v>1379</v>
      </c>
      <c r="R74" s="51"/>
      <c r="S74" s="123">
        <v>191</v>
      </c>
      <c r="T74" s="117">
        <v>79</v>
      </c>
      <c r="U74" s="117">
        <v>207</v>
      </c>
      <c r="V74" s="117">
        <v>95</v>
      </c>
      <c r="W74" s="117">
        <v>223</v>
      </c>
      <c r="X74" s="117">
        <v>111</v>
      </c>
      <c r="Y74" s="117">
        <v>14</v>
      </c>
      <c r="Z74" s="117">
        <v>127</v>
      </c>
      <c r="AA74" s="117">
        <v>30</v>
      </c>
      <c r="AB74" s="117">
        <v>143</v>
      </c>
      <c r="AC74" s="117">
        <v>31</v>
      </c>
      <c r="AD74" s="117">
        <v>159</v>
      </c>
      <c r="AE74" s="117">
        <v>47</v>
      </c>
      <c r="AF74" s="117">
        <v>175</v>
      </c>
      <c r="AG74" s="124">
        <v>63</v>
      </c>
      <c r="AH74">
        <f t="shared" si="13"/>
        <v>1695</v>
      </c>
    </row>
    <row r="75" spans="3:34" x14ac:dyDescent="0.45">
      <c r="C75" s="131">
        <v>188</v>
      </c>
      <c r="D75" s="1">
        <v>186</v>
      </c>
      <c r="E75" s="1">
        <v>89</v>
      </c>
      <c r="F75" s="1">
        <v>91</v>
      </c>
      <c r="G75" s="1">
        <v>24</v>
      </c>
      <c r="H75" s="1">
        <v>22</v>
      </c>
      <c r="I75" s="1">
        <v>122</v>
      </c>
      <c r="J75" s="1">
        <v>121</v>
      </c>
      <c r="K75" s="1">
        <v>56</v>
      </c>
      <c r="L75" s="1">
        <v>54</v>
      </c>
      <c r="M75" s="1">
        <v>153</v>
      </c>
      <c r="N75" s="1">
        <v>155</v>
      </c>
      <c r="O75" s="1">
        <v>60</v>
      </c>
      <c r="P75" s="132">
        <v>58</v>
      </c>
      <c r="Q75" s="1">
        <f t="shared" si="12"/>
        <v>1379</v>
      </c>
      <c r="R75" s="51"/>
      <c r="S75" s="123">
        <v>78</v>
      </c>
      <c r="T75" s="117">
        <v>206</v>
      </c>
      <c r="U75" s="117">
        <v>94</v>
      </c>
      <c r="V75" s="117">
        <v>222</v>
      </c>
      <c r="W75" s="117">
        <v>110</v>
      </c>
      <c r="X75" s="117">
        <v>13</v>
      </c>
      <c r="Y75" s="117">
        <v>126</v>
      </c>
      <c r="Z75" s="117">
        <v>29</v>
      </c>
      <c r="AA75" s="117">
        <v>142</v>
      </c>
      <c r="AB75" s="117">
        <v>45</v>
      </c>
      <c r="AC75" s="117">
        <v>158</v>
      </c>
      <c r="AD75" s="117">
        <v>46</v>
      </c>
      <c r="AE75" s="117">
        <v>174</v>
      </c>
      <c r="AF75" s="117">
        <v>62</v>
      </c>
      <c r="AG75" s="124">
        <v>190</v>
      </c>
      <c r="AH75">
        <f t="shared" si="13"/>
        <v>1695</v>
      </c>
    </row>
    <row r="76" spans="3:34" x14ac:dyDescent="0.45">
      <c r="C76" s="131">
        <v>187</v>
      </c>
      <c r="D76" s="1">
        <v>185</v>
      </c>
      <c r="E76" s="1">
        <v>90</v>
      </c>
      <c r="F76" s="1">
        <v>92</v>
      </c>
      <c r="G76" s="1">
        <v>23</v>
      </c>
      <c r="H76" s="1">
        <v>21</v>
      </c>
      <c r="I76" s="1">
        <v>123</v>
      </c>
      <c r="J76" s="1">
        <v>124</v>
      </c>
      <c r="K76" s="1">
        <v>55</v>
      </c>
      <c r="L76" s="1">
        <v>53</v>
      </c>
      <c r="M76" s="1">
        <v>154</v>
      </c>
      <c r="N76" s="1">
        <v>156</v>
      </c>
      <c r="O76" s="1">
        <v>59</v>
      </c>
      <c r="P76" s="132">
        <v>57</v>
      </c>
      <c r="Q76" s="1">
        <f t="shared" si="12"/>
        <v>1379</v>
      </c>
      <c r="R76" s="51"/>
      <c r="S76" s="123">
        <v>205</v>
      </c>
      <c r="T76" s="117">
        <v>93</v>
      </c>
      <c r="U76" s="117">
        <v>221</v>
      </c>
      <c r="V76" s="117">
        <v>109</v>
      </c>
      <c r="W76" s="117">
        <v>12</v>
      </c>
      <c r="X76" s="117">
        <v>125</v>
      </c>
      <c r="Y76" s="117">
        <v>28</v>
      </c>
      <c r="Z76" s="117">
        <v>141</v>
      </c>
      <c r="AA76" s="117">
        <v>44</v>
      </c>
      <c r="AB76" s="117">
        <v>157</v>
      </c>
      <c r="AC76" s="117">
        <v>60</v>
      </c>
      <c r="AD76" s="117">
        <v>173</v>
      </c>
      <c r="AE76" s="117">
        <v>61</v>
      </c>
      <c r="AF76" s="117">
        <v>189</v>
      </c>
      <c r="AG76" s="124">
        <v>77</v>
      </c>
      <c r="AH76">
        <f t="shared" si="13"/>
        <v>1695</v>
      </c>
    </row>
    <row r="77" spans="3:34" x14ac:dyDescent="0.45">
      <c r="C77" s="131">
        <v>85</v>
      </c>
      <c r="D77" s="1">
        <v>87</v>
      </c>
      <c r="E77" s="1">
        <v>20</v>
      </c>
      <c r="F77" s="1">
        <v>18</v>
      </c>
      <c r="G77" s="1">
        <v>118</v>
      </c>
      <c r="H77" s="1">
        <v>120</v>
      </c>
      <c r="I77" s="1">
        <v>52</v>
      </c>
      <c r="J77" s="1">
        <v>50</v>
      </c>
      <c r="K77" s="1">
        <v>150</v>
      </c>
      <c r="L77" s="1">
        <v>149</v>
      </c>
      <c r="M77" s="1">
        <v>84</v>
      </c>
      <c r="N77" s="1">
        <v>82</v>
      </c>
      <c r="O77" s="1">
        <v>181</v>
      </c>
      <c r="P77" s="132">
        <v>183</v>
      </c>
      <c r="Q77" s="1">
        <f t="shared" si="12"/>
        <v>1379</v>
      </c>
      <c r="R77" s="51"/>
      <c r="S77" s="123">
        <v>92</v>
      </c>
      <c r="T77" s="117">
        <v>220</v>
      </c>
      <c r="U77" s="117">
        <v>108</v>
      </c>
      <c r="V77" s="117">
        <v>11</v>
      </c>
      <c r="W77" s="117">
        <v>124</v>
      </c>
      <c r="X77" s="117">
        <v>27</v>
      </c>
      <c r="Y77" s="117">
        <v>140</v>
      </c>
      <c r="Z77" s="117">
        <v>43</v>
      </c>
      <c r="AA77" s="117">
        <v>156</v>
      </c>
      <c r="AB77" s="117">
        <v>59</v>
      </c>
      <c r="AC77" s="117">
        <v>172</v>
      </c>
      <c r="AD77" s="117">
        <v>75</v>
      </c>
      <c r="AE77" s="117">
        <v>188</v>
      </c>
      <c r="AF77" s="117">
        <v>76</v>
      </c>
      <c r="AG77" s="124">
        <v>204</v>
      </c>
      <c r="AH77">
        <f t="shared" si="13"/>
        <v>1695</v>
      </c>
    </row>
    <row r="78" spans="3:34" ht="18.600000000000001" thickBot="1" x14ac:dyDescent="0.5">
      <c r="C78" s="133">
        <v>86</v>
      </c>
      <c r="D78" s="134">
        <v>88</v>
      </c>
      <c r="E78" s="134">
        <v>19</v>
      </c>
      <c r="F78" s="134">
        <v>17</v>
      </c>
      <c r="G78" s="134">
        <v>119</v>
      </c>
      <c r="H78" s="134">
        <v>117</v>
      </c>
      <c r="I78" s="134">
        <v>51</v>
      </c>
      <c r="J78" s="134">
        <v>49</v>
      </c>
      <c r="K78" s="134">
        <v>151</v>
      </c>
      <c r="L78" s="134">
        <v>152</v>
      </c>
      <c r="M78" s="134">
        <v>83</v>
      </c>
      <c r="N78" s="134">
        <v>81</v>
      </c>
      <c r="O78" s="134">
        <v>182</v>
      </c>
      <c r="P78" s="135">
        <v>184</v>
      </c>
      <c r="Q78" s="1">
        <f t="shared" si="12"/>
        <v>1379</v>
      </c>
      <c r="R78" s="51"/>
      <c r="S78" s="123">
        <v>219</v>
      </c>
      <c r="T78" s="117">
        <v>107</v>
      </c>
      <c r="U78" s="117">
        <v>10</v>
      </c>
      <c r="V78" s="117">
        <v>123</v>
      </c>
      <c r="W78" s="117">
        <v>26</v>
      </c>
      <c r="X78" s="117">
        <v>139</v>
      </c>
      <c r="Y78" s="117">
        <v>42</v>
      </c>
      <c r="Z78" s="117">
        <v>155</v>
      </c>
      <c r="AA78" s="117">
        <v>58</v>
      </c>
      <c r="AB78" s="117">
        <v>171</v>
      </c>
      <c r="AC78" s="117">
        <v>74</v>
      </c>
      <c r="AD78" s="117">
        <v>187</v>
      </c>
      <c r="AE78" s="117">
        <v>90</v>
      </c>
      <c r="AF78" s="117">
        <v>203</v>
      </c>
      <c r="AG78" s="124">
        <v>91</v>
      </c>
      <c r="AH78">
        <f t="shared" si="13"/>
        <v>1695</v>
      </c>
    </row>
    <row r="79" spans="3:34" ht="18.600000000000001" thickBot="1" x14ac:dyDescent="0.5">
      <c r="C79" s="1">
        <f>SUM(C65:C78)</f>
        <v>1379</v>
      </c>
      <c r="D79" s="1">
        <f t="shared" ref="D79:P79" si="14">SUM(D65:D78)</f>
        <v>1379</v>
      </c>
      <c r="E79" s="1">
        <f t="shared" si="14"/>
        <v>1379</v>
      </c>
      <c r="F79" s="1">
        <f t="shared" si="14"/>
        <v>1379</v>
      </c>
      <c r="G79" s="1">
        <f t="shared" si="14"/>
        <v>1379</v>
      </c>
      <c r="H79" s="1">
        <f t="shared" si="14"/>
        <v>1379</v>
      </c>
      <c r="I79" s="1">
        <f t="shared" si="14"/>
        <v>1379</v>
      </c>
      <c r="J79" s="1">
        <f t="shared" si="14"/>
        <v>1379</v>
      </c>
      <c r="K79" s="1">
        <f t="shared" si="14"/>
        <v>1379</v>
      </c>
      <c r="L79" s="1">
        <f t="shared" si="14"/>
        <v>1379</v>
      </c>
      <c r="M79" s="1">
        <f t="shared" si="14"/>
        <v>1379</v>
      </c>
      <c r="N79" s="1">
        <f t="shared" si="14"/>
        <v>1379</v>
      </c>
      <c r="O79" s="1">
        <f t="shared" si="14"/>
        <v>1379</v>
      </c>
      <c r="P79" s="1">
        <f t="shared" si="14"/>
        <v>1379</v>
      </c>
      <c r="Q79" s="1">
        <v>1379</v>
      </c>
      <c r="R79" s="51"/>
      <c r="S79" s="125">
        <v>106</v>
      </c>
      <c r="T79" s="126">
        <v>9</v>
      </c>
      <c r="U79" s="126">
        <v>122</v>
      </c>
      <c r="V79" s="126">
        <v>25</v>
      </c>
      <c r="W79" s="126">
        <v>138</v>
      </c>
      <c r="X79" s="126">
        <v>41</v>
      </c>
      <c r="Y79" s="126">
        <v>154</v>
      </c>
      <c r="Z79" s="126">
        <v>57</v>
      </c>
      <c r="AA79" s="126">
        <v>170</v>
      </c>
      <c r="AB79" s="126">
        <v>73</v>
      </c>
      <c r="AC79" s="126">
        <v>186</v>
      </c>
      <c r="AD79" s="126">
        <v>89</v>
      </c>
      <c r="AE79" s="126">
        <v>202</v>
      </c>
      <c r="AF79" s="126">
        <v>105</v>
      </c>
      <c r="AG79" s="127">
        <v>218</v>
      </c>
      <c r="AH79">
        <f t="shared" si="13"/>
        <v>1695</v>
      </c>
    </row>
    <row r="80" spans="3:34" x14ac:dyDescent="0.45">
      <c r="R80" s="51"/>
      <c r="S80">
        <f>SUM(S65:S79)</f>
        <v>1695</v>
      </c>
      <c r="T80">
        <f t="shared" ref="T80:AG80" si="15">SUM(T65:T79)</f>
        <v>1695</v>
      </c>
      <c r="U80">
        <f t="shared" si="15"/>
        <v>1695</v>
      </c>
      <c r="V80">
        <f t="shared" si="15"/>
        <v>1695</v>
      </c>
      <c r="W80">
        <f t="shared" si="15"/>
        <v>1695</v>
      </c>
      <c r="X80">
        <f t="shared" si="15"/>
        <v>1695</v>
      </c>
      <c r="Y80">
        <f t="shared" si="15"/>
        <v>1695</v>
      </c>
      <c r="Z80">
        <f t="shared" si="15"/>
        <v>1695</v>
      </c>
      <c r="AA80">
        <f t="shared" si="15"/>
        <v>1695</v>
      </c>
      <c r="AB80">
        <f t="shared" si="15"/>
        <v>1695</v>
      </c>
      <c r="AC80">
        <f t="shared" si="15"/>
        <v>1695</v>
      </c>
      <c r="AD80">
        <f t="shared" si="15"/>
        <v>1695</v>
      </c>
      <c r="AE80">
        <f t="shared" si="15"/>
        <v>1695</v>
      </c>
      <c r="AF80">
        <f t="shared" si="15"/>
        <v>1695</v>
      </c>
      <c r="AG80">
        <f t="shared" si="15"/>
        <v>1695</v>
      </c>
      <c r="AH80">
        <v>1695</v>
      </c>
    </row>
    <row r="81" spans="2:34" x14ac:dyDescent="0.45"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</row>
    <row r="82" spans="2:34" x14ac:dyDescent="0.45"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</row>
    <row r="83" spans="2:34" ht="18.600000000000001" thickBot="1" x14ac:dyDescent="0.5">
      <c r="B83" s="1" t="s">
        <v>70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>
        <f>SUM(R84,Q85,P86,O87,N88,M89,L90,K91,J92,I93,H94,G95,F96,E97,D98,C99)</f>
        <v>2056</v>
      </c>
    </row>
    <row r="84" spans="2:34" x14ac:dyDescent="0.45">
      <c r="C84" s="120">
        <v>256</v>
      </c>
      <c r="D84" s="121">
        <v>206</v>
      </c>
      <c r="E84" s="121">
        <v>207</v>
      </c>
      <c r="F84" s="122">
        <v>253</v>
      </c>
      <c r="G84" s="120">
        <v>56</v>
      </c>
      <c r="H84" s="121">
        <v>6</v>
      </c>
      <c r="I84" s="121">
        <v>7</v>
      </c>
      <c r="J84" s="122">
        <v>53</v>
      </c>
      <c r="K84" s="120">
        <v>60</v>
      </c>
      <c r="L84" s="121">
        <v>10</v>
      </c>
      <c r="M84" s="121">
        <v>11</v>
      </c>
      <c r="N84" s="122">
        <v>57</v>
      </c>
      <c r="O84" s="120">
        <v>244</v>
      </c>
      <c r="P84" s="121">
        <v>194</v>
      </c>
      <c r="Q84" s="121">
        <v>195</v>
      </c>
      <c r="R84" s="122">
        <v>241</v>
      </c>
      <c r="S84">
        <f>SUM(C84:R84)</f>
        <v>2056</v>
      </c>
    </row>
    <row r="85" spans="2:34" x14ac:dyDescent="0.45">
      <c r="C85" s="123">
        <v>221</v>
      </c>
      <c r="D85" s="117">
        <v>239</v>
      </c>
      <c r="E85" s="117">
        <v>238</v>
      </c>
      <c r="F85" s="124">
        <v>224</v>
      </c>
      <c r="G85" s="123">
        <v>21</v>
      </c>
      <c r="H85" s="117">
        <v>39</v>
      </c>
      <c r="I85" s="117">
        <v>38</v>
      </c>
      <c r="J85" s="124">
        <v>24</v>
      </c>
      <c r="K85" s="123">
        <v>25</v>
      </c>
      <c r="L85" s="117">
        <v>43</v>
      </c>
      <c r="M85" s="117">
        <v>42</v>
      </c>
      <c r="N85" s="124">
        <v>28</v>
      </c>
      <c r="O85" s="123">
        <v>209</v>
      </c>
      <c r="P85" s="117">
        <v>227</v>
      </c>
      <c r="Q85" s="117">
        <v>226</v>
      </c>
      <c r="R85" s="124">
        <v>212</v>
      </c>
      <c r="S85">
        <f>SUM(C85:R85)</f>
        <v>2056</v>
      </c>
    </row>
    <row r="86" spans="2:34" x14ac:dyDescent="0.45">
      <c r="C86" s="123">
        <v>237</v>
      </c>
      <c r="D86" s="117">
        <v>223</v>
      </c>
      <c r="E86" s="117">
        <v>222</v>
      </c>
      <c r="F86" s="124">
        <v>240</v>
      </c>
      <c r="G86" s="123">
        <v>37</v>
      </c>
      <c r="H86" s="117">
        <v>23</v>
      </c>
      <c r="I86" s="117">
        <v>22</v>
      </c>
      <c r="J86" s="124">
        <v>40</v>
      </c>
      <c r="K86" s="123">
        <v>41</v>
      </c>
      <c r="L86" s="117">
        <v>27</v>
      </c>
      <c r="M86" s="117">
        <v>26</v>
      </c>
      <c r="N86" s="124">
        <v>44</v>
      </c>
      <c r="O86" s="123">
        <v>225</v>
      </c>
      <c r="P86" s="117">
        <v>211</v>
      </c>
      <c r="Q86" s="117">
        <v>210</v>
      </c>
      <c r="R86" s="124">
        <v>228</v>
      </c>
      <c r="S86">
        <f>SUM(C86:R86)</f>
        <v>2056</v>
      </c>
    </row>
    <row r="87" spans="2:34" ht="18.600000000000001" thickBot="1" x14ac:dyDescent="0.5">
      <c r="C87" s="125">
        <v>208</v>
      </c>
      <c r="D87" s="126">
        <v>254</v>
      </c>
      <c r="E87" s="126">
        <v>255</v>
      </c>
      <c r="F87" s="127">
        <v>205</v>
      </c>
      <c r="G87" s="125">
        <v>8</v>
      </c>
      <c r="H87" s="126">
        <v>54</v>
      </c>
      <c r="I87" s="126">
        <v>55</v>
      </c>
      <c r="J87" s="127">
        <v>5</v>
      </c>
      <c r="K87" s="125">
        <v>12</v>
      </c>
      <c r="L87" s="126">
        <v>58</v>
      </c>
      <c r="M87" s="126">
        <v>59</v>
      </c>
      <c r="N87" s="127">
        <v>9</v>
      </c>
      <c r="O87" s="125">
        <v>196</v>
      </c>
      <c r="P87" s="126">
        <v>242</v>
      </c>
      <c r="Q87" s="126">
        <v>243</v>
      </c>
      <c r="R87" s="127">
        <v>193</v>
      </c>
      <c r="S87">
        <f>SUM(C87:R87)</f>
        <v>2056</v>
      </c>
    </row>
    <row r="88" spans="2:34" x14ac:dyDescent="0.45">
      <c r="C88" s="120">
        <v>116</v>
      </c>
      <c r="D88" s="121">
        <v>66</v>
      </c>
      <c r="E88" s="121">
        <v>67</v>
      </c>
      <c r="F88" s="122">
        <v>113</v>
      </c>
      <c r="G88" s="120">
        <v>188</v>
      </c>
      <c r="H88" s="121">
        <v>138</v>
      </c>
      <c r="I88" s="121">
        <v>139</v>
      </c>
      <c r="J88" s="122">
        <v>185</v>
      </c>
      <c r="K88" s="120">
        <v>184</v>
      </c>
      <c r="L88" s="121">
        <v>134</v>
      </c>
      <c r="M88" s="121">
        <v>135</v>
      </c>
      <c r="N88" s="122">
        <v>181</v>
      </c>
      <c r="O88" s="120">
        <v>128</v>
      </c>
      <c r="P88" s="121">
        <v>78</v>
      </c>
      <c r="Q88" s="121">
        <v>79</v>
      </c>
      <c r="R88" s="122">
        <v>125</v>
      </c>
      <c r="S88">
        <f t="shared" ref="S88:S99" si="16">SUM(C88:R88)</f>
        <v>2056</v>
      </c>
    </row>
    <row r="89" spans="2:34" x14ac:dyDescent="0.45">
      <c r="C89" s="123">
        <v>81</v>
      </c>
      <c r="D89" s="117">
        <v>99</v>
      </c>
      <c r="E89" s="117">
        <v>98</v>
      </c>
      <c r="F89" s="124">
        <v>84</v>
      </c>
      <c r="G89" s="123">
        <v>153</v>
      </c>
      <c r="H89" s="117">
        <v>171</v>
      </c>
      <c r="I89" s="117">
        <v>170</v>
      </c>
      <c r="J89" s="124">
        <v>156</v>
      </c>
      <c r="K89" s="123">
        <v>149</v>
      </c>
      <c r="L89" s="117">
        <v>167</v>
      </c>
      <c r="M89" s="117">
        <v>166</v>
      </c>
      <c r="N89" s="124">
        <v>152</v>
      </c>
      <c r="O89" s="123">
        <v>93</v>
      </c>
      <c r="P89" s="117">
        <v>111</v>
      </c>
      <c r="Q89" s="117">
        <v>110</v>
      </c>
      <c r="R89" s="124">
        <v>96</v>
      </c>
      <c r="S89">
        <f t="shared" si="16"/>
        <v>2056</v>
      </c>
    </row>
    <row r="90" spans="2:34" x14ac:dyDescent="0.45">
      <c r="C90" s="123">
        <v>97</v>
      </c>
      <c r="D90" s="117">
        <v>83</v>
      </c>
      <c r="E90" s="117">
        <v>82</v>
      </c>
      <c r="F90" s="124">
        <v>100</v>
      </c>
      <c r="G90" s="123">
        <v>169</v>
      </c>
      <c r="H90" s="117">
        <v>155</v>
      </c>
      <c r="I90" s="117">
        <v>154</v>
      </c>
      <c r="J90" s="124">
        <v>172</v>
      </c>
      <c r="K90" s="123">
        <v>165</v>
      </c>
      <c r="L90" s="117">
        <v>151</v>
      </c>
      <c r="M90" s="117">
        <v>150</v>
      </c>
      <c r="N90" s="124">
        <v>168</v>
      </c>
      <c r="O90" s="123">
        <v>109</v>
      </c>
      <c r="P90" s="117">
        <v>95</v>
      </c>
      <c r="Q90" s="117">
        <v>94</v>
      </c>
      <c r="R90" s="124">
        <v>112</v>
      </c>
      <c r="S90">
        <f t="shared" si="16"/>
        <v>2056</v>
      </c>
    </row>
    <row r="91" spans="2:34" ht="18.600000000000001" thickBot="1" x14ac:dyDescent="0.5">
      <c r="C91" s="125">
        <v>68</v>
      </c>
      <c r="D91" s="126">
        <v>114</v>
      </c>
      <c r="E91" s="126">
        <v>115</v>
      </c>
      <c r="F91" s="127">
        <v>65</v>
      </c>
      <c r="G91" s="125">
        <v>140</v>
      </c>
      <c r="H91" s="126">
        <v>186</v>
      </c>
      <c r="I91" s="126">
        <v>187</v>
      </c>
      <c r="J91" s="127">
        <v>137</v>
      </c>
      <c r="K91" s="125">
        <v>136</v>
      </c>
      <c r="L91" s="126">
        <v>182</v>
      </c>
      <c r="M91" s="126">
        <v>183</v>
      </c>
      <c r="N91" s="127">
        <v>133</v>
      </c>
      <c r="O91" s="125">
        <v>80</v>
      </c>
      <c r="P91" s="126">
        <v>126</v>
      </c>
      <c r="Q91" s="126">
        <v>127</v>
      </c>
      <c r="R91" s="127">
        <v>77</v>
      </c>
      <c r="S91">
        <f t="shared" si="16"/>
        <v>2056</v>
      </c>
    </row>
    <row r="92" spans="2:34" x14ac:dyDescent="0.45">
      <c r="C92" s="120">
        <v>180</v>
      </c>
      <c r="D92" s="121">
        <v>130</v>
      </c>
      <c r="E92" s="121">
        <v>131</v>
      </c>
      <c r="F92" s="122">
        <v>177</v>
      </c>
      <c r="G92" s="120">
        <v>124</v>
      </c>
      <c r="H92" s="121">
        <v>74</v>
      </c>
      <c r="I92" s="121">
        <v>75</v>
      </c>
      <c r="J92" s="122">
        <v>121</v>
      </c>
      <c r="K92" s="120">
        <v>120</v>
      </c>
      <c r="L92" s="121">
        <v>70</v>
      </c>
      <c r="M92" s="121">
        <v>71</v>
      </c>
      <c r="N92" s="122">
        <v>117</v>
      </c>
      <c r="O92" s="120">
        <v>192</v>
      </c>
      <c r="P92" s="121">
        <v>142</v>
      </c>
      <c r="Q92" s="121">
        <v>143</v>
      </c>
      <c r="R92" s="122">
        <v>189</v>
      </c>
      <c r="S92">
        <f t="shared" si="16"/>
        <v>2056</v>
      </c>
    </row>
    <row r="93" spans="2:34" x14ac:dyDescent="0.45">
      <c r="C93" s="123">
        <v>145</v>
      </c>
      <c r="D93" s="117">
        <v>163</v>
      </c>
      <c r="E93" s="117">
        <v>162</v>
      </c>
      <c r="F93" s="124">
        <v>148</v>
      </c>
      <c r="G93" s="123">
        <v>89</v>
      </c>
      <c r="H93" s="117">
        <v>107</v>
      </c>
      <c r="I93" s="117">
        <v>106</v>
      </c>
      <c r="J93" s="124">
        <v>92</v>
      </c>
      <c r="K93" s="123">
        <v>85</v>
      </c>
      <c r="L93" s="117">
        <v>103</v>
      </c>
      <c r="M93" s="117">
        <v>102</v>
      </c>
      <c r="N93" s="124">
        <v>88</v>
      </c>
      <c r="O93" s="123">
        <v>157</v>
      </c>
      <c r="P93" s="117">
        <v>175</v>
      </c>
      <c r="Q93" s="117">
        <v>174</v>
      </c>
      <c r="R93" s="124">
        <v>160</v>
      </c>
      <c r="S93">
        <f t="shared" si="16"/>
        <v>2056</v>
      </c>
    </row>
    <row r="94" spans="2:34" x14ac:dyDescent="0.45">
      <c r="C94" s="123">
        <v>161</v>
      </c>
      <c r="D94" s="117">
        <v>147</v>
      </c>
      <c r="E94" s="117">
        <v>146</v>
      </c>
      <c r="F94" s="124">
        <v>164</v>
      </c>
      <c r="G94" s="123">
        <v>105</v>
      </c>
      <c r="H94" s="117">
        <v>91</v>
      </c>
      <c r="I94" s="117">
        <v>90</v>
      </c>
      <c r="J94" s="124">
        <v>108</v>
      </c>
      <c r="K94" s="123">
        <v>101</v>
      </c>
      <c r="L94" s="117">
        <v>87</v>
      </c>
      <c r="M94" s="117">
        <v>86</v>
      </c>
      <c r="N94" s="124">
        <v>104</v>
      </c>
      <c r="O94" s="123">
        <v>173</v>
      </c>
      <c r="P94" s="117">
        <v>159</v>
      </c>
      <c r="Q94" s="117">
        <v>158</v>
      </c>
      <c r="R94" s="124">
        <v>176</v>
      </c>
      <c r="S94">
        <f t="shared" si="16"/>
        <v>2056</v>
      </c>
    </row>
    <row r="95" spans="2:34" ht="18.600000000000001" thickBot="1" x14ac:dyDescent="0.5">
      <c r="C95" s="125">
        <v>132</v>
      </c>
      <c r="D95" s="126">
        <v>178</v>
      </c>
      <c r="E95" s="126">
        <v>179</v>
      </c>
      <c r="F95" s="127">
        <v>129</v>
      </c>
      <c r="G95" s="125">
        <v>76</v>
      </c>
      <c r="H95" s="126">
        <v>122</v>
      </c>
      <c r="I95" s="126">
        <v>123</v>
      </c>
      <c r="J95" s="127">
        <v>73</v>
      </c>
      <c r="K95" s="125">
        <v>72</v>
      </c>
      <c r="L95" s="126">
        <v>118</v>
      </c>
      <c r="M95" s="126">
        <v>119</v>
      </c>
      <c r="N95" s="127">
        <v>69</v>
      </c>
      <c r="O95" s="125">
        <v>144</v>
      </c>
      <c r="P95" s="126">
        <v>190</v>
      </c>
      <c r="Q95" s="126">
        <v>191</v>
      </c>
      <c r="R95" s="127">
        <v>141</v>
      </c>
      <c r="S95">
        <f t="shared" si="16"/>
        <v>2056</v>
      </c>
    </row>
    <row r="96" spans="2:34" x14ac:dyDescent="0.45">
      <c r="C96" s="120">
        <v>64</v>
      </c>
      <c r="D96" s="121">
        <v>14</v>
      </c>
      <c r="E96" s="121">
        <v>15</v>
      </c>
      <c r="F96" s="122">
        <v>61</v>
      </c>
      <c r="G96" s="120">
        <v>248</v>
      </c>
      <c r="H96" s="121">
        <v>198</v>
      </c>
      <c r="I96" s="121">
        <v>199</v>
      </c>
      <c r="J96" s="122">
        <v>245</v>
      </c>
      <c r="K96" s="120">
        <v>252</v>
      </c>
      <c r="L96" s="121">
        <v>202</v>
      </c>
      <c r="M96" s="121">
        <v>203</v>
      </c>
      <c r="N96" s="122">
        <v>249</v>
      </c>
      <c r="O96" s="120">
        <v>52</v>
      </c>
      <c r="P96" s="121">
        <v>2</v>
      </c>
      <c r="Q96" s="121">
        <v>3</v>
      </c>
      <c r="R96" s="122">
        <v>49</v>
      </c>
      <c r="S96">
        <f t="shared" si="16"/>
        <v>2056</v>
      </c>
    </row>
    <row r="97" spans="3:19" x14ac:dyDescent="0.45">
      <c r="C97" s="123">
        <v>29</v>
      </c>
      <c r="D97" s="117">
        <v>47</v>
      </c>
      <c r="E97" s="117">
        <v>46</v>
      </c>
      <c r="F97" s="124">
        <v>32</v>
      </c>
      <c r="G97" s="123">
        <v>213</v>
      </c>
      <c r="H97" s="117">
        <v>231</v>
      </c>
      <c r="I97" s="117">
        <v>230</v>
      </c>
      <c r="J97" s="124">
        <v>216</v>
      </c>
      <c r="K97" s="123">
        <v>217</v>
      </c>
      <c r="L97" s="117">
        <v>235</v>
      </c>
      <c r="M97" s="117">
        <v>234</v>
      </c>
      <c r="N97" s="124">
        <v>220</v>
      </c>
      <c r="O97" s="123">
        <v>17</v>
      </c>
      <c r="P97" s="117">
        <v>35</v>
      </c>
      <c r="Q97" s="117">
        <v>34</v>
      </c>
      <c r="R97" s="124">
        <v>20</v>
      </c>
      <c r="S97">
        <f t="shared" si="16"/>
        <v>2056</v>
      </c>
    </row>
    <row r="98" spans="3:19" x14ac:dyDescent="0.45">
      <c r="C98" s="123">
        <v>45</v>
      </c>
      <c r="D98" s="117">
        <v>31</v>
      </c>
      <c r="E98" s="117">
        <v>30</v>
      </c>
      <c r="F98" s="124">
        <v>48</v>
      </c>
      <c r="G98" s="123">
        <v>229</v>
      </c>
      <c r="H98" s="117">
        <v>215</v>
      </c>
      <c r="I98" s="117">
        <v>214</v>
      </c>
      <c r="J98" s="124">
        <v>232</v>
      </c>
      <c r="K98" s="123">
        <v>233</v>
      </c>
      <c r="L98" s="117">
        <v>219</v>
      </c>
      <c r="M98" s="117">
        <v>218</v>
      </c>
      <c r="N98" s="124">
        <v>236</v>
      </c>
      <c r="O98" s="123">
        <v>33</v>
      </c>
      <c r="P98" s="117">
        <v>19</v>
      </c>
      <c r="Q98" s="117">
        <v>18</v>
      </c>
      <c r="R98" s="124">
        <v>36</v>
      </c>
      <c r="S98">
        <f t="shared" si="16"/>
        <v>2056</v>
      </c>
    </row>
    <row r="99" spans="3:19" ht="18.600000000000001" thickBot="1" x14ac:dyDescent="0.5">
      <c r="C99" s="125">
        <v>16</v>
      </c>
      <c r="D99" s="126">
        <v>62</v>
      </c>
      <c r="E99" s="126">
        <v>63</v>
      </c>
      <c r="F99" s="127">
        <v>13</v>
      </c>
      <c r="G99" s="125">
        <v>200</v>
      </c>
      <c r="H99" s="126">
        <v>246</v>
      </c>
      <c r="I99" s="126">
        <v>247</v>
      </c>
      <c r="J99" s="127">
        <v>197</v>
      </c>
      <c r="K99" s="125">
        <v>204</v>
      </c>
      <c r="L99" s="126">
        <v>250</v>
      </c>
      <c r="M99" s="126">
        <v>251</v>
      </c>
      <c r="N99" s="127">
        <v>201</v>
      </c>
      <c r="O99" s="125">
        <v>4</v>
      </c>
      <c r="P99" s="126">
        <v>50</v>
      </c>
      <c r="Q99" s="126">
        <v>51</v>
      </c>
      <c r="R99" s="127">
        <v>1</v>
      </c>
      <c r="S99">
        <f t="shared" si="16"/>
        <v>2056</v>
      </c>
    </row>
    <row r="100" spans="3:19" x14ac:dyDescent="0.45">
      <c r="C100">
        <f>SUM(C84:C99)</f>
        <v>2056</v>
      </c>
      <c r="D100">
        <f t="shared" ref="D100:R100" si="17">SUM(D84:D99)</f>
        <v>2056</v>
      </c>
      <c r="E100">
        <f t="shared" si="17"/>
        <v>2056</v>
      </c>
      <c r="F100">
        <f t="shared" si="17"/>
        <v>2056</v>
      </c>
      <c r="G100">
        <f t="shared" si="17"/>
        <v>2056</v>
      </c>
      <c r="H100">
        <f t="shared" si="17"/>
        <v>2056</v>
      </c>
      <c r="I100">
        <f t="shared" si="17"/>
        <v>2056</v>
      </c>
      <c r="J100">
        <f t="shared" si="17"/>
        <v>2056</v>
      </c>
      <c r="K100">
        <f t="shared" si="17"/>
        <v>2056</v>
      </c>
      <c r="L100">
        <f t="shared" si="17"/>
        <v>2056</v>
      </c>
      <c r="M100">
        <f t="shared" si="17"/>
        <v>2056</v>
      </c>
      <c r="N100">
        <f t="shared" si="17"/>
        <v>2056</v>
      </c>
      <c r="O100">
        <f t="shared" si="17"/>
        <v>2056</v>
      </c>
      <c r="P100">
        <f t="shared" si="17"/>
        <v>2056</v>
      </c>
      <c r="Q100">
        <f t="shared" si="17"/>
        <v>2056</v>
      </c>
      <c r="R100">
        <f t="shared" si="17"/>
        <v>2056</v>
      </c>
      <c r="S100">
        <f>SUM(R99,Q98,P97,O96,N95,M94,L93,K92,J91,I90,H89,G88,F87,E86,D85,C84)</f>
        <v>2056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39465-DA06-4AD8-BF62-FEAD3CAA8A6A}">
  <dimension ref="B1:U21"/>
  <sheetViews>
    <sheetView zoomScale="94" zoomScaleNormal="94" workbookViewId="0">
      <selection activeCell="U10" sqref="U10"/>
    </sheetView>
  </sheetViews>
  <sheetFormatPr defaultRowHeight="18" x14ac:dyDescent="0.45"/>
  <cols>
    <col min="1" max="1" width="4.19921875" customWidth="1"/>
    <col min="2" max="11" width="5.59765625" customWidth="1"/>
    <col min="12" max="12" width="0.8984375" customWidth="1"/>
    <col min="13" max="33" width="5.09765625" customWidth="1"/>
  </cols>
  <sheetData>
    <row r="1" spans="2:21" ht="8.4" customHeight="1" x14ac:dyDescent="0.45">
      <c r="B1" s="1"/>
      <c r="C1" s="1"/>
      <c r="D1" s="1"/>
      <c r="E1" s="1"/>
      <c r="F1" s="1"/>
      <c r="G1" s="1"/>
      <c r="H1" s="1"/>
      <c r="I1" s="1"/>
      <c r="J1" s="1"/>
      <c r="L1" s="118"/>
    </row>
    <row r="2" spans="2:21" ht="30" customHeight="1" x14ac:dyDescent="0.45">
      <c r="B2" s="1"/>
      <c r="C2" s="1"/>
      <c r="D2" s="1"/>
      <c r="E2" s="1"/>
      <c r="F2" s="83">
        <v>5</v>
      </c>
      <c r="G2" s="1"/>
      <c r="H2" s="1"/>
      <c r="I2" s="1"/>
      <c r="J2" s="1"/>
      <c r="L2" s="118"/>
      <c r="N2" s="1"/>
      <c r="O2" s="1"/>
      <c r="P2" s="119"/>
      <c r="Q2" s="119"/>
      <c r="R2" s="119"/>
      <c r="S2" s="119"/>
      <c r="T2" s="119"/>
    </row>
    <row r="3" spans="2:21" ht="30" customHeight="1" thickBot="1" x14ac:dyDescent="0.5">
      <c r="B3" s="1"/>
      <c r="C3" s="1"/>
      <c r="D3" s="1"/>
      <c r="E3" s="83">
        <v>4</v>
      </c>
      <c r="F3" s="1"/>
      <c r="G3" s="83">
        <v>10</v>
      </c>
      <c r="H3" s="1"/>
      <c r="I3" s="1"/>
      <c r="J3" s="1"/>
      <c r="L3" s="118"/>
      <c r="N3" s="119"/>
      <c r="O3" s="119"/>
      <c r="P3" s="119"/>
      <c r="Q3" s="119"/>
      <c r="R3" s="119"/>
      <c r="S3" s="119"/>
      <c r="T3" s="119"/>
      <c r="U3">
        <f>SUM(T4,S5,R6,Q7,P8)</f>
        <v>65</v>
      </c>
    </row>
    <row r="4" spans="2:21" ht="30" customHeight="1" x14ac:dyDescent="0.45">
      <c r="B4" s="1"/>
      <c r="C4" s="1"/>
      <c r="D4" s="7">
        <v>3</v>
      </c>
      <c r="E4" s="87"/>
      <c r="F4" s="17">
        <v>9</v>
      </c>
      <c r="G4" s="87"/>
      <c r="H4" s="18">
        <v>15</v>
      </c>
      <c r="I4" s="1"/>
      <c r="J4" s="1"/>
      <c r="L4" s="118"/>
      <c r="N4" s="119"/>
      <c r="O4" s="119"/>
      <c r="P4" s="7">
        <v>3</v>
      </c>
      <c r="Q4" s="80">
        <v>16</v>
      </c>
      <c r="R4" s="17">
        <v>9</v>
      </c>
      <c r="S4" s="80">
        <v>22</v>
      </c>
      <c r="T4" s="18">
        <v>15</v>
      </c>
      <c r="U4">
        <f>SUM(P4:T4)</f>
        <v>65</v>
      </c>
    </row>
    <row r="5" spans="2:21" ht="30" customHeight="1" x14ac:dyDescent="0.45">
      <c r="B5" s="1"/>
      <c r="C5" s="85">
        <v>2</v>
      </c>
      <c r="D5" s="88"/>
      <c r="E5" s="5">
        <v>8</v>
      </c>
      <c r="F5" s="80"/>
      <c r="G5" s="5">
        <v>14</v>
      </c>
      <c r="H5" s="89"/>
      <c r="I5" s="81">
        <v>20</v>
      </c>
      <c r="J5" s="1"/>
      <c r="L5" s="118"/>
      <c r="N5" s="119"/>
      <c r="O5" s="119"/>
      <c r="P5" s="88">
        <v>20</v>
      </c>
      <c r="Q5" s="5">
        <v>8</v>
      </c>
      <c r="R5" s="80">
        <v>21</v>
      </c>
      <c r="S5" s="5">
        <v>14</v>
      </c>
      <c r="T5" s="86">
        <v>2</v>
      </c>
      <c r="U5">
        <f t="shared" ref="U5:U8" si="0">SUM(P5:T5)</f>
        <v>65</v>
      </c>
    </row>
    <row r="6" spans="2:21" ht="30" customHeight="1" x14ac:dyDescent="0.45">
      <c r="B6" s="85">
        <v>1</v>
      </c>
      <c r="C6" s="1"/>
      <c r="D6" s="12">
        <v>7</v>
      </c>
      <c r="E6" s="82"/>
      <c r="F6" s="5">
        <v>13</v>
      </c>
      <c r="G6" s="86"/>
      <c r="H6" s="19">
        <v>19</v>
      </c>
      <c r="I6" s="1"/>
      <c r="J6" s="81">
        <v>25</v>
      </c>
      <c r="L6" s="118"/>
      <c r="N6" s="119"/>
      <c r="O6" s="119"/>
      <c r="P6" s="12">
        <v>7</v>
      </c>
      <c r="Q6" s="88">
        <v>25</v>
      </c>
      <c r="R6" s="5">
        <v>13</v>
      </c>
      <c r="S6" s="86">
        <v>1</v>
      </c>
      <c r="T6" s="19">
        <v>19</v>
      </c>
      <c r="U6">
        <f t="shared" si="0"/>
        <v>65</v>
      </c>
    </row>
    <row r="7" spans="2:21" ht="30" customHeight="1" x14ac:dyDescent="0.45">
      <c r="B7" s="1"/>
      <c r="C7" s="85">
        <v>6</v>
      </c>
      <c r="D7" s="88"/>
      <c r="E7" s="5">
        <v>12</v>
      </c>
      <c r="F7" s="84"/>
      <c r="G7" s="5">
        <v>18</v>
      </c>
      <c r="H7" s="89"/>
      <c r="I7" s="81">
        <v>24</v>
      </c>
      <c r="J7" s="1"/>
      <c r="L7" s="118"/>
      <c r="N7" s="119"/>
      <c r="O7" s="119"/>
      <c r="P7" s="88">
        <v>24</v>
      </c>
      <c r="Q7" s="5">
        <v>12</v>
      </c>
      <c r="R7" s="84">
        <v>5</v>
      </c>
      <c r="S7" s="5">
        <v>18</v>
      </c>
      <c r="T7" s="89">
        <v>6</v>
      </c>
      <c r="U7">
        <f t="shared" si="0"/>
        <v>65</v>
      </c>
    </row>
    <row r="8" spans="2:21" ht="30" customHeight="1" thickBot="1" x14ac:dyDescent="0.5">
      <c r="B8" s="1"/>
      <c r="C8" s="1"/>
      <c r="D8" s="23">
        <v>11</v>
      </c>
      <c r="E8" s="90"/>
      <c r="F8" s="24">
        <v>17</v>
      </c>
      <c r="G8" s="90"/>
      <c r="H8" s="25">
        <v>23</v>
      </c>
      <c r="I8" s="1"/>
      <c r="J8" s="1"/>
      <c r="L8" s="118"/>
      <c r="N8" s="119"/>
      <c r="O8" s="119"/>
      <c r="P8" s="23">
        <v>11</v>
      </c>
      <c r="Q8" s="84">
        <v>4</v>
      </c>
      <c r="R8" s="24">
        <v>17</v>
      </c>
      <c r="S8" s="84">
        <v>10</v>
      </c>
      <c r="T8" s="25">
        <v>23</v>
      </c>
      <c r="U8">
        <f t="shared" si="0"/>
        <v>65</v>
      </c>
    </row>
    <row r="9" spans="2:21" ht="30" customHeight="1" x14ac:dyDescent="0.45">
      <c r="B9" s="1"/>
      <c r="C9" s="1"/>
      <c r="D9" s="1"/>
      <c r="E9" s="79">
        <v>16</v>
      </c>
      <c r="F9" s="1"/>
      <c r="G9" s="79">
        <v>22</v>
      </c>
      <c r="H9" s="1"/>
      <c r="I9" s="1"/>
      <c r="J9" s="1"/>
      <c r="L9" s="118"/>
      <c r="N9" s="1"/>
      <c r="O9" s="1"/>
      <c r="P9" s="119">
        <f>SUM(P4:P8)</f>
        <v>65</v>
      </c>
      <c r="Q9" s="119">
        <f t="shared" ref="Q9:T9" si="1">SUM(Q4:Q8)</f>
        <v>65</v>
      </c>
      <c r="R9" s="119">
        <f t="shared" si="1"/>
        <v>65</v>
      </c>
      <c r="S9" s="119">
        <f t="shared" si="1"/>
        <v>65</v>
      </c>
      <c r="T9" s="119">
        <f t="shared" si="1"/>
        <v>65</v>
      </c>
      <c r="U9" s="119">
        <f>SUM(T8,S7,R6,Q5,P4)</f>
        <v>65</v>
      </c>
    </row>
    <row r="10" spans="2:21" ht="30" customHeight="1" x14ac:dyDescent="0.45">
      <c r="B10" s="1"/>
      <c r="C10" s="1"/>
      <c r="D10" s="1"/>
      <c r="E10" s="1"/>
      <c r="F10" s="79">
        <v>21</v>
      </c>
      <c r="G10" s="1"/>
      <c r="H10" s="1"/>
      <c r="I10" s="1"/>
      <c r="J10" s="1"/>
      <c r="L10" s="118"/>
      <c r="N10" s="1"/>
      <c r="O10" s="1"/>
      <c r="P10" s="119"/>
      <c r="Q10" s="119"/>
      <c r="R10" s="119"/>
      <c r="S10" s="119"/>
      <c r="T10" s="119"/>
    </row>
    <row r="11" spans="2:21" ht="30" customHeight="1" x14ac:dyDescent="0.45">
      <c r="B11" s="1"/>
      <c r="C11" s="1"/>
      <c r="D11" s="1"/>
      <c r="E11" s="1"/>
      <c r="F11" s="1"/>
      <c r="G11" s="1"/>
      <c r="H11" s="1"/>
      <c r="I11" s="1"/>
      <c r="J11" s="1"/>
      <c r="L11" s="118"/>
    </row>
    <row r="12" spans="2:21" ht="30" customHeight="1" x14ac:dyDescent="0.45">
      <c r="L12" s="118"/>
    </row>
    <row r="13" spans="2:21" ht="30" customHeight="1" thickBot="1" x14ac:dyDescent="0.5">
      <c r="I13">
        <f>SUM(H14,G15,F16,E17,D18)</f>
        <v>65</v>
      </c>
      <c r="L13" s="118"/>
    </row>
    <row r="14" spans="2:21" ht="30" customHeight="1" x14ac:dyDescent="0.45">
      <c r="D14" s="7">
        <v>3</v>
      </c>
      <c r="E14" s="87">
        <v>16</v>
      </c>
      <c r="F14" s="17">
        <v>9</v>
      </c>
      <c r="G14" s="87">
        <v>22</v>
      </c>
      <c r="H14" s="18">
        <v>15</v>
      </c>
      <c r="I14">
        <f>SUM(D14:H14)</f>
        <v>65</v>
      </c>
      <c r="L14" s="118"/>
    </row>
    <row r="15" spans="2:21" ht="30" customHeight="1" x14ac:dyDescent="0.45">
      <c r="D15" s="88">
        <v>20</v>
      </c>
      <c r="E15" s="5">
        <v>8</v>
      </c>
      <c r="F15" s="80">
        <v>21</v>
      </c>
      <c r="G15" s="5">
        <v>14</v>
      </c>
      <c r="H15" s="89">
        <v>2</v>
      </c>
      <c r="I15">
        <f t="shared" ref="I15:I18" si="2">SUM(D15:H15)</f>
        <v>65</v>
      </c>
      <c r="L15" s="118"/>
    </row>
    <row r="16" spans="2:21" ht="30" customHeight="1" x14ac:dyDescent="0.45">
      <c r="D16" s="12">
        <v>7</v>
      </c>
      <c r="E16" s="82">
        <v>25</v>
      </c>
      <c r="F16" s="5">
        <v>13</v>
      </c>
      <c r="G16" s="86">
        <v>1</v>
      </c>
      <c r="H16" s="19">
        <v>19</v>
      </c>
      <c r="I16">
        <f t="shared" si="2"/>
        <v>65</v>
      </c>
      <c r="L16" s="118"/>
    </row>
    <row r="17" spans="4:12" ht="30" customHeight="1" x14ac:dyDescent="0.45">
      <c r="D17" s="88">
        <v>24</v>
      </c>
      <c r="E17" s="5">
        <v>12</v>
      </c>
      <c r="F17" s="84">
        <v>5</v>
      </c>
      <c r="G17" s="5">
        <v>18</v>
      </c>
      <c r="H17" s="89">
        <v>6</v>
      </c>
      <c r="I17">
        <f t="shared" si="2"/>
        <v>65</v>
      </c>
      <c r="L17" s="118"/>
    </row>
    <row r="18" spans="4:12" ht="30" customHeight="1" thickBot="1" x14ac:dyDescent="0.5">
      <c r="D18" s="23">
        <v>11</v>
      </c>
      <c r="E18" s="90">
        <v>4</v>
      </c>
      <c r="F18" s="24">
        <v>17</v>
      </c>
      <c r="G18" s="90">
        <v>10</v>
      </c>
      <c r="H18" s="25">
        <v>23</v>
      </c>
      <c r="I18">
        <f t="shared" si="2"/>
        <v>65</v>
      </c>
      <c r="L18" s="118"/>
    </row>
    <row r="19" spans="4:12" ht="30" customHeight="1" x14ac:dyDescent="0.45">
      <c r="D19">
        <f>SUM(D14:D18)</f>
        <v>65</v>
      </c>
      <c r="E19">
        <f t="shared" ref="E19:H19" si="3">SUM(E14:E18)</f>
        <v>65</v>
      </c>
      <c r="F19">
        <f t="shared" si="3"/>
        <v>65</v>
      </c>
      <c r="G19">
        <f t="shared" si="3"/>
        <v>65</v>
      </c>
      <c r="H19">
        <f t="shared" si="3"/>
        <v>65</v>
      </c>
      <c r="I19">
        <f>SUM(H18,G17,F16,E15,D14)</f>
        <v>65</v>
      </c>
      <c r="L19" s="118"/>
    </row>
    <row r="20" spans="4:12" ht="30" customHeight="1" x14ac:dyDescent="0.45"/>
    <row r="21" spans="4:12" ht="30" customHeight="1" x14ac:dyDescent="0.45"/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2667D-2DB7-4140-89EE-1608A0A85CF4}">
  <dimension ref="B1:X107"/>
  <sheetViews>
    <sheetView zoomScale="85" zoomScaleNormal="85" workbookViewId="0">
      <selection activeCell="AB8" sqref="AB8"/>
    </sheetView>
  </sheetViews>
  <sheetFormatPr defaultRowHeight="18" x14ac:dyDescent="0.45"/>
  <cols>
    <col min="1" max="18" width="5" customWidth="1"/>
    <col min="20" max="23" width="6" customWidth="1"/>
    <col min="24" max="24" width="6.5" customWidth="1"/>
  </cols>
  <sheetData>
    <row r="1" spans="2:24" ht="29.4" customHeight="1" thickBot="1" x14ac:dyDescent="0.5">
      <c r="F1" s="95">
        <f>SUM(E2,D3,C4,B5)</f>
        <v>6</v>
      </c>
      <c r="L1" s="95">
        <f>SUM(K2,J3,I4,H5)</f>
        <v>6</v>
      </c>
      <c r="R1" s="95">
        <f>SUM(Q2,P3,O4,N5)</f>
        <v>6</v>
      </c>
      <c r="X1" s="95">
        <f>SUM(W2,V3,U4,T5)</f>
        <v>6</v>
      </c>
    </row>
    <row r="2" spans="2:24" ht="29.4" customHeight="1" x14ac:dyDescent="0.45">
      <c r="B2" s="91">
        <v>0</v>
      </c>
      <c r="C2" s="92">
        <v>1</v>
      </c>
      <c r="D2" s="91">
        <v>2</v>
      </c>
      <c r="E2" s="92">
        <v>3</v>
      </c>
      <c r="F2" s="95">
        <f>SUM(B2:E2)</f>
        <v>6</v>
      </c>
      <c r="H2" s="91">
        <v>3</v>
      </c>
      <c r="I2" s="92">
        <v>1</v>
      </c>
      <c r="J2" s="91">
        <v>0</v>
      </c>
      <c r="K2" s="92">
        <v>2</v>
      </c>
      <c r="L2" s="95">
        <f>SUM(H2:K2)</f>
        <v>6</v>
      </c>
      <c r="N2" s="91">
        <v>3</v>
      </c>
      <c r="O2" s="92">
        <v>2</v>
      </c>
      <c r="P2" s="91">
        <v>1</v>
      </c>
      <c r="Q2" s="92">
        <v>0</v>
      </c>
      <c r="R2" s="95">
        <f>SUM(N2:Q2)</f>
        <v>6</v>
      </c>
      <c r="T2" s="91">
        <v>0</v>
      </c>
      <c r="U2" s="92">
        <v>1</v>
      </c>
      <c r="V2" s="91">
        <v>2</v>
      </c>
      <c r="W2" s="92">
        <v>3</v>
      </c>
      <c r="X2" s="95">
        <f>SUM(T2:W2)</f>
        <v>6</v>
      </c>
    </row>
    <row r="3" spans="2:24" ht="29.4" customHeight="1" thickBot="1" x14ac:dyDescent="0.5">
      <c r="B3" s="93">
        <v>2</v>
      </c>
      <c r="C3" s="94">
        <v>3</v>
      </c>
      <c r="D3" s="93">
        <v>0</v>
      </c>
      <c r="E3" s="94">
        <v>1</v>
      </c>
      <c r="F3" s="95">
        <f>SUM(B3:E3)</f>
        <v>6</v>
      </c>
      <c r="H3" s="93">
        <v>2</v>
      </c>
      <c r="I3" s="94">
        <v>0</v>
      </c>
      <c r="J3" s="93">
        <v>1</v>
      </c>
      <c r="K3" s="94">
        <v>3</v>
      </c>
      <c r="L3" s="95">
        <f>SUM(H3:K3)</f>
        <v>6</v>
      </c>
      <c r="N3" s="93">
        <v>0</v>
      </c>
      <c r="O3" s="94">
        <v>1</v>
      </c>
      <c r="P3" s="93">
        <v>2</v>
      </c>
      <c r="Q3" s="94">
        <v>3</v>
      </c>
      <c r="R3" s="95">
        <f>SUM(N3:Q3)</f>
        <v>6</v>
      </c>
      <c r="T3" s="93">
        <v>3</v>
      </c>
      <c r="U3" s="94">
        <v>2</v>
      </c>
      <c r="V3" s="93">
        <v>1</v>
      </c>
      <c r="W3" s="94">
        <v>0</v>
      </c>
      <c r="X3" s="95">
        <f>SUM(T3:W3)</f>
        <v>6</v>
      </c>
    </row>
    <row r="4" spans="2:24" ht="29.4" customHeight="1" x14ac:dyDescent="0.45">
      <c r="B4" s="91">
        <v>3</v>
      </c>
      <c r="C4" s="92">
        <v>2</v>
      </c>
      <c r="D4" s="91">
        <v>1</v>
      </c>
      <c r="E4" s="92">
        <v>0</v>
      </c>
      <c r="F4" s="95">
        <f>SUM(B4:E4)</f>
        <v>6</v>
      </c>
      <c r="H4" s="91">
        <v>0</v>
      </c>
      <c r="I4" s="92">
        <v>2</v>
      </c>
      <c r="J4" s="91">
        <v>3</v>
      </c>
      <c r="K4" s="92">
        <v>1</v>
      </c>
      <c r="L4" s="95">
        <f>SUM(H4:K4)</f>
        <v>6</v>
      </c>
      <c r="N4" s="91">
        <v>2</v>
      </c>
      <c r="O4" s="92">
        <v>3</v>
      </c>
      <c r="P4" s="91">
        <v>0</v>
      </c>
      <c r="Q4" s="92">
        <v>1</v>
      </c>
      <c r="R4" s="95">
        <f>SUM(N4:Q4)</f>
        <v>6</v>
      </c>
      <c r="T4" s="91">
        <v>1</v>
      </c>
      <c r="U4" s="92">
        <v>0</v>
      </c>
      <c r="V4" s="91">
        <v>3</v>
      </c>
      <c r="W4" s="92">
        <v>2</v>
      </c>
      <c r="X4" s="95">
        <f>SUM(T4:W4)</f>
        <v>6</v>
      </c>
    </row>
    <row r="5" spans="2:24" ht="29.4" customHeight="1" thickBot="1" x14ac:dyDescent="0.5">
      <c r="B5" s="93">
        <v>1</v>
      </c>
      <c r="C5" s="94">
        <v>0</v>
      </c>
      <c r="D5" s="93">
        <v>3</v>
      </c>
      <c r="E5" s="94">
        <v>2</v>
      </c>
      <c r="F5" s="95">
        <f>SUM(B5:E5)</f>
        <v>6</v>
      </c>
      <c r="H5" s="93">
        <v>1</v>
      </c>
      <c r="I5" s="94">
        <v>3</v>
      </c>
      <c r="J5" s="93">
        <v>2</v>
      </c>
      <c r="K5" s="94">
        <v>0</v>
      </c>
      <c r="L5" s="95">
        <f>SUM(H5:K5)</f>
        <v>6</v>
      </c>
      <c r="N5" s="93">
        <v>1</v>
      </c>
      <c r="O5" s="94">
        <v>0</v>
      </c>
      <c r="P5" s="93">
        <v>3</v>
      </c>
      <c r="Q5" s="94">
        <v>2</v>
      </c>
      <c r="R5" s="95">
        <f>SUM(N5:Q5)</f>
        <v>6</v>
      </c>
      <c r="T5" s="93">
        <v>2</v>
      </c>
      <c r="U5" s="94">
        <v>3</v>
      </c>
      <c r="V5" s="93">
        <v>0</v>
      </c>
      <c r="W5" s="94">
        <v>1</v>
      </c>
      <c r="X5" s="95">
        <f>SUM(T5:W5)</f>
        <v>6</v>
      </c>
    </row>
    <row r="6" spans="2:24" ht="29.4" customHeight="1" x14ac:dyDescent="0.45">
      <c r="B6" s="95">
        <f>SUM(B2:B5)</f>
        <v>6</v>
      </c>
      <c r="C6" s="95">
        <f>SUM(C2:C5)</f>
        <v>6</v>
      </c>
      <c r="D6" s="95">
        <f>SUM(D2:D5)</f>
        <v>6</v>
      </c>
      <c r="E6" s="95">
        <f>SUM(E2:E5)</f>
        <v>6</v>
      </c>
      <c r="F6" s="95">
        <f>SUM(B2,C3,D4,E5)</f>
        <v>6</v>
      </c>
      <c r="H6" s="95">
        <f>SUM(H2:H5)</f>
        <v>6</v>
      </c>
      <c r="I6" s="95">
        <f>SUM(I2:I5)</f>
        <v>6</v>
      </c>
      <c r="J6" s="95">
        <f>SUM(J2:J5)</f>
        <v>6</v>
      </c>
      <c r="K6" s="95">
        <f>SUM(K2:K5)</f>
        <v>6</v>
      </c>
      <c r="L6" s="95">
        <f>SUM(H2,I3,J4,K5)</f>
        <v>6</v>
      </c>
      <c r="N6" s="95">
        <f>SUM(N2:N5)</f>
        <v>6</v>
      </c>
      <c r="O6" s="95">
        <f>SUM(O2:O5)</f>
        <v>6</v>
      </c>
      <c r="P6" s="95">
        <f>SUM(P2:P5)</f>
        <v>6</v>
      </c>
      <c r="Q6" s="95">
        <f>SUM(Q2:Q5)</f>
        <v>6</v>
      </c>
      <c r="R6" s="95">
        <f>SUM(N2,O3,P4,Q5)</f>
        <v>6</v>
      </c>
      <c r="T6" s="95">
        <f>SUM(T2:T5)</f>
        <v>6</v>
      </c>
      <c r="U6" s="95">
        <f>SUM(U2:U5)</f>
        <v>6</v>
      </c>
      <c r="V6" s="95">
        <f>SUM(V2:V5)</f>
        <v>6</v>
      </c>
      <c r="W6" s="95">
        <f>SUM(W2:W5)</f>
        <v>6</v>
      </c>
      <c r="X6" s="95">
        <f>SUM(T2,U3,V4,W5)</f>
        <v>6</v>
      </c>
    </row>
    <row r="7" spans="2:24" ht="29.4" customHeight="1" x14ac:dyDescent="0.45"/>
    <row r="8" spans="2:24" ht="29.4" customHeight="1" thickBot="1" x14ac:dyDescent="0.5">
      <c r="F8" s="95">
        <f>SUM(E9,D10,C11,B12)</f>
        <v>6</v>
      </c>
      <c r="L8" s="95">
        <f>SUM(K9,J10,I11,H12)</f>
        <v>6</v>
      </c>
      <c r="R8" s="95">
        <f>SUM(Q9,P10,O11,N12)</f>
        <v>6</v>
      </c>
      <c r="X8" s="95">
        <f>SUM(W9,V10,U11,T12)</f>
        <v>6</v>
      </c>
    </row>
    <row r="9" spans="2:24" ht="29.4" customHeight="1" x14ac:dyDescent="0.45">
      <c r="B9" s="91">
        <v>2</v>
      </c>
      <c r="C9" s="92">
        <v>0</v>
      </c>
      <c r="D9" s="91">
        <v>3</v>
      </c>
      <c r="E9" s="92">
        <v>1</v>
      </c>
      <c r="F9" s="95">
        <f>SUM(B9:E9)</f>
        <v>6</v>
      </c>
      <c r="H9" s="91">
        <v>2</v>
      </c>
      <c r="I9" s="92">
        <v>1</v>
      </c>
      <c r="J9" s="91">
        <v>0</v>
      </c>
      <c r="K9" s="92">
        <v>3</v>
      </c>
      <c r="L9" s="95">
        <f>SUM(H9:K9)</f>
        <v>6</v>
      </c>
      <c r="N9" s="91">
        <v>2</v>
      </c>
      <c r="O9" s="92">
        <v>0</v>
      </c>
      <c r="P9" s="91">
        <v>3</v>
      </c>
      <c r="Q9" s="92">
        <v>1</v>
      </c>
      <c r="R9" s="95">
        <f>SUM(N9:Q9)</f>
        <v>6</v>
      </c>
      <c r="T9" s="91">
        <v>0</v>
      </c>
      <c r="U9" s="92">
        <v>2</v>
      </c>
      <c r="V9" s="91">
        <v>3</v>
      </c>
      <c r="W9" s="92">
        <v>1</v>
      </c>
      <c r="X9" s="95">
        <f>SUM(T9:W9)</f>
        <v>6</v>
      </c>
    </row>
    <row r="10" spans="2:24" ht="29.4" customHeight="1" thickBot="1" x14ac:dyDescent="0.5">
      <c r="B10" s="93">
        <v>1</v>
      </c>
      <c r="C10" s="94">
        <v>3</v>
      </c>
      <c r="D10" s="93">
        <v>0</v>
      </c>
      <c r="E10" s="94">
        <v>2</v>
      </c>
      <c r="F10" s="95">
        <f>SUM(B10:E10)</f>
        <v>6</v>
      </c>
      <c r="H10" s="93">
        <v>3</v>
      </c>
      <c r="I10" s="94">
        <v>0</v>
      </c>
      <c r="J10" s="93">
        <v>1</v>
      </c>
      <c r="K10" s="94">
        <v>2</v>
      </c>
      <c r="L10" s="95">
        <f>SUM(H10:K10)</f>
        <v>6</v>
      </c>
      <c r="N10" s="93">
        <v>3</v>
      </c>
      <c r="O10" s="94">
        <v>1</v>
      </c>
      <c r="P10" s="93">
        <v>2</v>
      </c>
      <c r="Q10" s="94">
        <v>0</v>
      </c>
      <c r="R10" s="95">
        <f>SUM(N10:Q10)</f>
        <v>6</v>
      </c>
      <c r="T10" s="93">
        <v>3</v>
      </c>
      <c r="U10" s="94">
        <v>1</v>
      </c>
      <c r="V10" s="93">
        <v>0</v>
      </c>
      <c r="W10" s="94">
        <v>2</v>
      </c>
      <c r="X10" s="95">
        <f>SUM(T10:W10)</f>
        <v>6</v>
      </c>
    </row>
    <row r="11" spans="2:24" ht="29.4" customHeight="1" x14ac:dyDescent="0.45">
      <c r="B11" s="91">
        <v>0</v>
      </c>
      <c r="C11" s="92">
        <v>2</v>
      </c>
      <c r="D11" s="91">
        <v>1</v>
      </c>
      <c r="E11" s="92">
        <v>3</v>
      </c>
      <c r="F11" s="95">
        <f>SUM(B11:E11)</f>
        <v>6</v>
      </c>
      <c r="H11" s="91">
        <v>1</v>
      </c>
      <c r="I11" s="92">
        <v>2</v>
      </c>
      <c r="J11" s="91">
        <v>3</v>
      </c>
      <c r="K11" s="92">
        <v>0</v>
      </c>
      <c r="L11" s="95">
        <f>SUM(H11:K11)</f>
        <v>6</v>
      </c>
      <c r="N11" s="91">
        <v>1</v>
      </c>
      <c r="O11" s="92">
        <v>3</v>
      </c>
      <c r="P11" s="91">
        <v>0</v>
      </c>
      <c r="Q11" s="92">
        <v>2</v>
      </c>
      <c r="R11" s="95">
        <f>SUM(N11:Q11)</f>
        <v>6</v>
      </c>
      <c r="T11" s="91">
        <v>1</v>
      </c>
      <c r="U11" s="92">
        <v>3</v>
      </c>
      <c r="V11" s="91">
        <v>2</v>
      </c>
      <c r="W11" s="92">
        <v>0</v>
      </c>
      <c r="X11" s="95">
        <f>SUM(T11:W11)</f>
        <v>6</v>
      </c>
    </row>
    <row r="12" spans="2:24" ht="29.4" customHeight="1" thickBot="1" x14ac:dyDescent="0.5">
      <c r="B12" s="93">
        <v>3</v>
      </c>
      <c r="C12" s="94">
        <v>1</v>
      </c>
      <c r="D12" s="93">
        <v>2</v>
      </c>
      <c r="E12" s="94">
        <v>0</v>
      </c>
      <c r="F12" s="95">
        <f>SUM(B12:E12)</f>
        <v>6</v>
      </c>
      <c r="H12" s="93">
        <v>0</v>
      </c>
      <c r="I12" s="94">
        <v>3</v>
      </c>
      <c r="J12" s="93">
        <v>2</v>
      </c>
      <c r="K12" s="94">
        <v>1</v>
      </c>
      <c r="L12" s="95">
        <f>SUM(H12:K12)</f>
        <v>6</v>
      </c>
      <c r="N12" s="93">
        <v>0</v>
      </c>
      <c r="O12" s="94">
        <v>2</v>
      </c>
      <c r="P12" s="93">
        <v>1</v>
      </c>
      <c r="Q12" s="94">
        <v>3</v>
      </c>
      <c r="R12" s="95">
        <f>SUM(N12:Q12)</f>
        <v>6</v>
      </c>
      <c r="T12" s="93">
        <v>2</v>
      </c>
      <c r="U12" s="94">
        <v>0</v>
      </c>
      <c r="V12" s="93">
        <v>1</v>
      </c>
      <c r="W12" s="94">
        <v>3</v>
      </c>
      <c r="X12" s="95">
        <f>SUM(T12:W12)</f>
        <v>6</v>
      </c>
    </row>
    <row r="13" spans="2:24" ht="29.4" customHeight="1" x14ac:dyDescent="0.45">
      <c r="B13" s="95">
        <f>SUM(B9:B12)</f>
        <v>6</v>
      </c>
      <c r="C13" s="95">
        <f>SUM(C9:C12)</f>
        <v>6</v>
      </c>
      <c r="D13" s="95">
        <f>SUM(D9:D12)</f>
        <v>6</v>
      </c>
      <c r="E13" s="95">
        <f>SUM(E9:E12)</f>
        <v>6</v>
      </c>
      <c r="F13" s="95">
        <f>SUM(B9,C10,D11,E12)</f>
        <v>6</v>
      </c>
      <c r="H13" s="95">
        <f>SUM(H9:H12)</f>
        <v>6</v>
      </c>
      <c r="I13" s="95">
        <f>SUM(I9:I12)</f>
        <v>6</v>
      </c>
      <c r="J13" s="95">
        <f>SUM(J9:J12)</f>
        <v>6</v>
      </c>
      <c r="K13" s="95">
        <f>SUM(K9:K12)</f>
        <v>6</v>
      </c>
      <c r="L13" s="95">
        <f>SUM(H9,I10,J11,K12)</f>
        <v>6</v>
      </c>
      <c r="N13" s="95">
        <f>SUM(N9:N12)</f>
        <v>6</v>
      </c>
      <c r="O13" s="95">
        <f>SUM(O9:O12)</f>
        <v>6</v>
      </c>
      <c r="P13" s="95">
        <f>SUM(P9:P12)</f>
        <v>6</v>
      </c>
      <c r="Q13" s="95">
        <f>SUM(Q9:Q12)</f>
        <v>6</v>
      </c>
      <c r="R13" s="95">
        <f>SUM(N9,O10,P11,Q12)</f>
        <v>6</v>
      </c>
      <c r="T13" s="95">
        <f>SUM(T9:T12)</f>
        <v>6</v>
      </c>
      <c r="U13" s="95">
        <f>SUM(U9:U12)</f>
        <v>6</v>
      </c>
      <c r="V13" s="95">
        <f>SUM(V9:V12)</f>
        <v>6</v>
      </c>
      <c r="W13" s="95">
        <f>SUM(W9:W12)</f>
        <v>6</v>
      </c>
      <c r="X13" s="95">
        <f>SUM(T9,U10,V11,W12)</f>
        <v>6</v>
      </c>
    </row>
    <row r="14" spans="2:24" ht="29.4" customHeight="1" x14ac:dyDescent="0.45"/>
    <row r="15" spans="2:24" ht="29.4" customHeight="1" thickBot="1" x14ac:dyDescent="0.5">
      <c r="F15" s="95">
        <f>SUM(E16,D17,C18,B19)</f>
        <v>6</v>
      </c>
      <c r="L15" s="95">
        <f>SUM(K16,J17,I18,H19)</f>
        <v>6</v>
      </c>
      <c r="R15" s="95">
        <f>SUM(Q16,P17,O18,N19)</f>
        <v>6</v>
      </c>
      <c r="X15" s="95">
        <f>SUM(奇数の２倍の方陣!Z2,奇数の２倍の方陣!Y3,奇数の２倍の方陣!X4,奇数の２倍の方陣!W5)</f>
        <v>3</v>
      </c>
    </row>
    <row r="16" spans="2:24" ht="29.4" customHeight="1" x14ac:dyDescent="0.45">
      <c r="B16" s="91">
        <v>2</v>
      </c>
      <c r="C16" s="92">
        <v>0</v>
      </c>
      <c r="D16" s="91">
        <v>3</v>
      </c>
      <c r="E16" s="92">
        <v>1</v>
      </c>
      <c r="F16" s="95">
        <f>SUM(B16:E16)</f>
        <v>6</v>
      </c>
      <c r="H16" s="91">
        <v>0</v>
      </c>
      <c r="I16" s="92">
        <v>2</v>
      </c>
      <c r="J16" s="91">
        <v>1</v>
      </c>
      <c r="K16" s="92">
        <v>3</v>
      </c>
      <c r="L16" s="95">
        <f>SUM(H16:K16)</f>
        <v>6</v>
      </c>
      <c r="N16" s="91">
        <v>1</v>
      </c>
      <c r="O16" s="92">
        <v>0</v>
      </c>
      <c r="P16" s="91">
        <v>3</v>
      </c>
      <c r="Q16" s="92">
        <v>2</v>
      </c>
      <c r="R16" s="95">
        <f>SUM(N16:Q16)</f>
        <v>6</v>
      </c>
      <c r="T16" s="117"/>
      <c r="U16" s="117"/>
      <c r="V16" s="117"/>
      <c r="W16" s="117"/>
      <c r="X16" s="95">
        <f>SUM(奇数の２倍の方陣!W2:Z2)</f>
        <v>7</v>
      </c>
    </row>
    <row r="17" spans="2:24" ht="29.4" customHeight="1" thickBot="1" x14ac:dyDescent="0.5">
      <c r="B17" s="93">
        <v>3</v>
      </c>
      <c r="C17" s="94">
        <v>1</v>
      </c>
      <c r="D17" s="93">
        <v>2</v>
      </c>
      <c r="E17" s="94">
        <v>0</v>
      </c>
      <c r="F17" s="95">
        <f>SUM(B17:E17)</f>
        <v>6</v>
      </c>
      <c r="H17" s="93">
        <v>1</v>
      </c>
      <c r="I17" s="94">
        <v>3</v>
      </c>
      <c r="J17" s="93">
        <v>0</v>
      </c>
      <c r="K17" s="94">
        <v>2</v>
      </c>
      <c r="L17" s="95">
        <f>SUM(H17:K17)</f>
        <v>6</v>
      </c>
      <c r="N17" s="93">
        <v>3</v>
      </c>
      <c r="O17" s="94">
        <v>2</v>
      </c>
      <c r="P17" s="93">
        <v>1</v>
      </c>
      <c r="Q17" s="94">
        <v>0</v>
      </c>
      <c r="R17" s="95">
        <f>SUM(N17:Q17)</f>
        <v>6</v>
      </c>
      <c r="T17" s="117"/>
      <c r="U17" s="117"/>
      <c r="V17" s="117"/>
      <c r="W17" s="117"/>
      <c r="X17" s="95">
        <f>SUM(奇数の２倍の方陣!W3:Z3)</f>
        <v>5</v>
      </c>
    </row>
    <row r="18" spans="2:24" ht="29.4" customHeight="1" x14ac:dyDescent="0.45">
      <c r="B18" s="91">
        <v>0</v>
      </c>
      <c r="C18" s="92">
        <v>2</v>
      </c>
      <c r="D18" s="91">
        <v>1</v>
      </c>
      <c r="E18" s="92">
        <v>3</v>
      </c>
      <c r="F18" s="95">
        <f>SUM(B18:E18)</f>
        <v>6</v>
      </c>
      <c r="H18" s="91">
        <v>2</v>
      </c>
      <c r="I18" s="92">
        <v>0</v>
      </c>
      <c r="J18" s="91">
        <v>3</v>
      </c>
      <c r="K18" s="92">
        <v>1</v>
      </c>
      <c r="L18" s="95">
        <f>SUM(H18:K18)</f>
        <v>6</v>
      </c>
      <c r="N18" s="91">
        <v>0</v>
      </c>
      <c r="O18" s="92">
        <v>1</v>
      </c>
      <c r="P18" s="91">
        <v>2</v>
      </c>
      <c r="Q18" s="92">
        <v>3</v>
      </c>
      <c r="R18" s="95">
        <f>SUM(N18:Q18)</f>
        <v>6</v>
      </c>
      <c r="T18" s="117"/>
      <c r="U18" s="117"/>
      <c r="V18" s="117"/>
      <c r="W18" s="117"/>
      <c r="X18" s="95">
        <f>SUM(奇数の２倍の方陣!W4:Z4)</f>
        <v>7</v>
      </c>
    </row>
    <row r="19" spans="2:24" ht="29.4" customHeight="1" thickBot="1" x14ac:dyDescent="0.5">
      <c r="B19" s="93">
        <v>1</v>
      </c>
      <c r="C19" s="94">
        <v>3</v>
      </c>
      <c r="D19" s="93">
        <v>0</v>
      </c>
      <c r="E19" s="94">
        <v>2</v>
      </c>
      <c r="F19" s="95">
        <f>SUM(B19:E19)</f>
        <v>6</v>
      </c>
      <c r="H19" s="93">
        <v>3</v>
      </c>
      <c r="I19" s="94">
        <v>1</v>
      </c>
      <c r="J19" s="93">
        <v>2</v>
      </c>
      <c r="K19" s="94">
        <v>0</v>
      </c>
      <c r="L19" s="95">
        <f>SUM(H19:K19)</f>
        <v>6</v>
      </c>
      <c r="N19" s="93">
        <v>2</v>
      </c>
      <c r="O19" s="94">
        <v>3</v>
      </c>
      <c r="P19" s="93">
        <v>0</v>
      </c>
      <c r="Q19" s="94">
        <v>1</v>
      </c>
      <c r="R19" s="95">
        <f>SUM(N19:Q19)</f>
        <v>6</v>
      </c>
      <c r="T19" s="117"/>
      <c r="U19" s="117"/>
      <c r="V19" s="117"/>
      <c r="W19" s="117"/>
      <c r="X19" s="95">
        <f>SUM(奇数の２倍の方陣!W5:Z5)</f>
        <v>5</v>
      </c>
    </row>
    <row r="20" spans="2:24" ht="29.4" customHeight="1" x14ac:dyDescent="0.45">
      <c r="B20" s="95">
        <f>SUM(B16:B19)</f>
        <v>6</v>
      </c>
      <c r="C20" s="95">
        <f>SUM(C16:C19)</f>
        <v>6</v>
      </c>
      <c r="D20" s="95">
        <f>SUM(D16:D19)</f>
        <v>6</v>
      </c>
      <c r="E20" s="95">
        <f>SUM(E16:E19)</f>
        <v>6</v>
      </c>
      <c r="F20" s="95">
        <f>SUM(B16,C17,D18,E19)</f>
        <v>6</v>
      </c>
      <c r="H20" s="95">
        <f>SUM(H16:H19)</f>
        <v>6</v>
      </c>
      <c r="I20" s="95">
        <f>SUM(I16:I19)</f>
        <v>6</v>
      </c>
      <c r="J20" s="95">
        <f>SUM(J16:J19)</f>
        <v>6</v>
      </c>
      <c r="K20" s="95">
        <f>SUM(K16:K19)</f>
        <v>6</v>
      </c>
      <c r="L20" s="95">
        <f>SUM(H16,I17,J18,K19)</f>
        <v>6</v>
      </c>
      <c r="N20" s="95">
        <f>SUM(N16:N19)</f>
        <v>6</v>
      </c>
      <c r="O20" s="95">
        <f>SUM(O16:O19)</f>
        <v>6</v>
      </c>
      <c r="P20" s="95">
        <f>SUM(P16:P19)</f>
        <v>6</v>
      </c>
      <c r="Q20" s="95">
        <f>SUM(Q16:Q19)</f>
        <v>6</v>
      </c>
      <c r="R20" s="95">
        <f>SUM(N16,O17,P18,Q19)</f>
        <v>6</v>
      </c>
      <c r="T20" s="95">
        <f>SUM(奇数の２倍の方陣!W2:W5)</f>
        <v>6</v>
      </c>
      <c r="U20" s="95">
        <f>SUM(奇数の２倍の方陣!X2:X5)</f>
        <v>6</v>
      </c>
      <c r="V20" s="95">
        <f>SUM(奇数の２倍の方陣!Y2:Y5)</f>
        <v>5</v>
      </c>
      <c r="W20" s="95">
        <f>SUM(奇数の２倍の方陣!Z2:Z5)</f>
        <v>7</v>
      </c>
      <c r="X20" s="95">
        <f>SUM(奇数の２倍の方陣!W2,奇数の２倍の方陣!X3,奇数の２倍の方陣!Y4,奇数の２倍の方陣!Z5)</f>
        <v>8</v>
      </c>
    </row>
    <row r="21" spans="2:24" ht="29.4" customHeight="1" x14ac:dyDescent="0.45"/>
    <row r="22" spans="2:24" ht="29.4" customHeight="1" x14ac:dyDescent="0.45"/>
    <row r="23" spans="2:24" ht="29.4" customHeight="1" x14ac:dyDescent="0.45"/>
    <row r="24" spans="2:24" ht="29.4" customHeight="1" x14ac:dyDescent="0.45"/>
    <row r="25" spans="2:24" ht="29.4" customHeight="1" x14ac:dyDescent="0.45"/>
    <row r="26" spans="2:24" ht="29.4" customHeight="1" x14ac:dyDescent="0.45"/>
    <row r="27" spans="2:24" ht="29.4" customHeight="1" x14ac:dyDescent="0.45"/>
    <row r="28" spans="2:24" ht="29.4" customHeight="1" x14ac:dyDescent="0.45"/>
    <row r="29" spans="2:24" ht="29.4" customHeight="1" x14ac:dyDescent="0.45"/>
    <row r="30" spans="2:24" ht="29.4" customHeight="1" x14ac:dyDescent="0.45"/>
    <row r="31" spans="2:24" ht="29.4" customHeight="1" x14ac:dyDescent="0.45"/>
    <row r="32" spans="2:24" ht="29.4" customHeight="1" x14ac:dyDescent="0.45"/>
    <row r="33" ht="29.4" customHeight="1" x14ac:dyDescent="0.45"/>
    <row r="34" ht="29.4" customHeight="1" x14ac:dyDescent="0.45"/>
    <row r="35" ht="29.4" customHeight="1" x14ac:dyDescent="0.45"/>
    <row r="36" ht="29.4" customHeight="1" x14ac:dyDescent="0.45"/>
    <row r="37" ht="29.4" customHeight="1" x14ac:dyDescent="0.45"/>
    <row r="38" ht="29.4" customHeight="1" x14ac:dyDescent="0.45"/>
    <row r="39" ht="29.4" customHeight="1" x14ac:dyDescent="0.45"/>
    <row r="40" ht="29.4" customHeight="1" x14ac:dyDescent="0.45"/>
    <row r="41" ht="29.4" customHeight="1" x14ac:dyDescent="0.45"/>
    <row r="42" ht="29.4" customHeight="1" x14ac:dyDescent="0.45"/>
    <row r="43" ht="29.4" customHeight="1" x14ac:dyDescent="0.45"/>
    <row r="44" ht="29.4" customHeight="1" x14ac:dyDescent="0.45"/>
    <row r="45" ht="29.4" customHeight="1" x14ac:dyDescent="0.45"/>
    <row r="46" ht="29.4" customHeight="1" x14ac:dyDescent="0.45"/>
    <row r="47" ht="29.4" customHeight="1" x14ac:dyDescent="0.45"/>
    <row r="48" ht="29.4" customHeight="1" x14ac:dyDescent="0.45"/>
    <row r="49" ht="29.4" customHeight="1" x14ac:dyDescent="0.45"/>
    <row r="50" ht="29.4" customHeight="1" x14ac:dyDescent="0.45"/>
    <row r="51" ht="29.4" customHeight="1" x14ac:dyDescent="0.45"/>
    <row r="52" ht="29.4" customHeight="1" x14ac:dyDescent="0.45"/>
    <row r="53" ht="29.4" customHeight="1" x14ac:dyDescent="0.45"/>
    <row r="54" ht="29.4" customHeight="1" x14ac:dyDescent="0.45"/>
    <row r="55" ht="29.4" customHeight="1" x14ac:dyDescent="0.45"/>
    <row r="56" ht="29.4" customHeight="1" x14ac:dyDescent="0.45"/>
    <row r="57" ht="29.4" customHeight="1" x14ac:dyDescent="0.45"/>
    <row r="58" ht="29.4" customHeight="1" x14ac:dyDescent="0.45"/>
    <row r="59" ht="29.4" customHeight="1" x14ac:dyDescent="0.45"/>
    <row r="60" ht="29.4" customHeight="1" x14ac:dyDescent="0.45"/>
    <row r="61" ht="29.4" customHeight="1" x14ac:dyDescent="0.45"/>
    <row r="62" ht="29.4" customHeight="1" x14ac:dyDescent="0.45"/>
    <row r="63" ht="29.4" customHeight="1" x14ac:dyDescent="0.45"/>
    <row r="64" ht="29.4" customHeight="1" x14ac:dyDescent="0.45"/>
    <row r="65" ht="29.4" customHeight="1" x14ac:dyDescent="0.45"/>
    <row r="66" ht="29.4" customHeight="1" x14ac:dyDescent="0.45"/>
    <row r="67" ht="29.4" customHeight="1" x14ac:dyDescent="0.45"/>
    <row r="68" ht="29.4" customHeight="1" x14ac:dyDescent="0.45"/>
    <row r="69" ht="29.4" customHeight="1" x14ac:dyDescent="0.45"/>
    <row r="70" ht="29.4" customHeight="1" x14ac:dyDescent="0.45"/>
    <row r="71" ht="29.4" customHeight="1" x14ac:dyDescent="0.45"/>
    <row r="72" ht="29.4" customHeight="1" x14ac:dyDescent="0.45"/>
    <row r="73" ht="29.4" customHeight="1" x14ac:dyDescent="0.45"/>
    <row r="74" ht="29.4" customHeight="1" x14ac:dyDescent="0.45"/>
    <row r="75" ht="29.4" customHeight="1" x14ac:dyDescent="0.45"/>
    <row r="76" ht="29.4" customHeight="1" x14ac:dyDescent="0.45"/>
    <row r="77" ht="29.4" customHeight="1" x14ac:dyDescent="0.45"/>
    <row r="78" ht="29.4" customHeight="1" x14ac:dyDescent="0.45"/>
    <row r="79" ht="29.4" customHeight="1" x14ac:dyDescent="0.45"/>
    <row r="80" ht="29.4" customHeight="1" x14ac:dyDescent="0.45"/>
    <row r="81" ht="29.4" customHeight="1" x14ac:dyDescent="0.45"/>
    <row r="82" ht="29.4" customHeight="1" x14ac:dyDescent="0.45"/>
    <row r="83" ht="29.4" customHeight="1" x14ac:dyDescent="0.45"/>
    <row r="84" ht="29.4" customHeight="1" x14ac:dyDescent="0.45"/>
    <row r="85" ht="29.4" customHeight="1" x14ac:dyDescent="0.45"/>
    <row r="86" ht="29.4" customHeight="1" x14ac:dyDescent="0.45"/>
    <row r="87" ht="29.4" customHeight="1" x14ac:dyDescent="0.45"/>
    <row r="88" ht="29.4" customHeight="1" x14ac:dyDescent="0.45"/>
    <row r="89" ht="29.4" customHeight="1" x14ac:dyDescent="0.45"/>
    <row r="90" ht="29.4" customHeight="1" x14ac:dyDescent="0.45"/>
    <row r="91" ht="29.4" customHeight="1" x14ac:dyDescent="0.45"/>
    <row r="92" ht="29.4" customHeight="1" x14ac:dyDescent="0.45"/>
    <row r="93" ht="29.4" customHeight="1" x14ac:dyDescent="0.45"/>
    <row r="94" ht="29.4" customHeight="1" x14ac:dyDescent="0.45"/>
    <row r="95" ht="29.4" customHeight="1" x14ac:dyDescent="0.45"/>
    <row r="96" ht="29.4" customHeight="1" x14ac:dyDescent="0.45"/>
    <row r="97" ht="29.4" customHeight="1" x14ac:dyDescent="0.45"/>
    <row r="98" ht="29.4" customHeight="1" x14ac:dyDescent="0.45"/>
    <row r="99" ht="29.4" customHeight="1" x14ac:dyDescent="0.45"/>
    <row r="100" ht="29.4" customHeight="1" x14ac:dyDescent="0.45"/>
    <row r="101" ht="29.4" customHeight="1" x14ac:dyDescent="0.45"/>
    <row r="102" ht="29.4" customHeight="1" x14ac:dyDescent="0.45"/>
    <row r="103" ht="29.4" customHeight="1" x14ac:dyDescent="0.45"/>
    <row r="104" ht="29.4" customHeight="1" x14ac:dyDescent="0.45"/>
    <row r="105" ht="29.4" customHeight="1" x14ac:dyDescent="0.45"/>
    <row r="106" ht="29.4" customHeight="1" x14ac:dyDescent="0.45"/>
    <row r="107" ht="29.4" customHeight="1" x14ac:dyDescent="0.45"/>
  </sheetData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8FA1E-DFF2-4BB4-B77F-7F89CF9B0F46}">
  <dimension ref="B2:H9"/>
  <sheetViews>
    <sheetView workbookViewId="0">
      <selection activeCell="T9" sqref="T9"/>
    </sheetView>
  </sheetViews>
  <sheetFormatPr defaultRowHeight="18" x14ac:dyDescent="0.45"/>
  <cols>
    <col min="2" max="8" width="4.59765625" bestFit="1" customWidth="1"/>
  </cols>
  <sheetData>
    <row r="2" spans="2:8" ht="26.4" x14ac:dyDescent="0.45">
      <c r="B2" s="96"/>
      <c r="C2" s="96"/>
      <c r="D2" s="96"/>
      <c r="E2" s="96"/>
      <c r="F2" s="96"/>
      <c r="G2" s="96"/>
      <c r="H2" s="96">
        <v>15</v>
      </c>
    </row>
    <row r="3" spans="2:8" ht="26.4" x14ac:dyDescent="0.45">
      <c r="B3" s="97">
        <v>3</v>
      </c>
      <c r="C3" s="97">
        <v>0</v>
      </c>
      <c r="D3" s="97">
        <v>4</v>
      </c>
      <c r="E3" s="97">
        <v>2</v>
      </c>
      <c r="F3" s="97">
        <v>1</v>
      </c>
      <c r="G3" s="97">
        <v>5</v>
      </c>
      <c r="H3" s="96">
        <v>15</v>
      </c>
    </row>
    <row r="4" spans="2:8" ht="26.4" x14ac:dyDescent="0.45">
      <c r="B4" s="97">
        <v>1</v>
      </c>
      <c r="C4" s="97">
        <v>2</v>
      </c>
      <c r="D4" s="97">
        <v>0</v>
      </c>
      <c r="E4" s="97">
        <v>5</v>
      </c>
      <c r="F4" s="97">
        <v>4</v>
      </c>
      <c r="G4" s="97">
        <v>3</v>
      </c>
      <c r="H4" s="96">
        <v>15</v>
      </c>
    </row>
    <row r="5" spans="2:8" ht="26.4" x14ac:dyDescent="0.45">
      <c r="B5" s="97">
        <v>5</v>
      </c>
      <c r="C5" s="97">
        <v>4</v>
      </c>
      <c r="D5" s="97">
        <v>1</v>
      </c>
      <c r="E5" s="97">
        <v>3</v>
      </c>
      <c r="F5" s="97">
        <v>0</v>
      </c>
      <c r="G5" s="97">
        <v>2</v>
      </c>
      <c r="H5" s="96">
        <v>15</v>
      </c>
    </row>
    <row r="6" spans="2:8" ht="26.4" x14ac:dyDescent="0.45">
      <c r="B6" s="97">
        <v>4</v>
      </c>
      <c r="C6" s="97">
        <v>5</v>
      </c>
      <c r="D6" s="97">
        <v>2</v>
      </c>
      <c r="E6" s="97">
        <v>0</v>
      </c>
      <c r="F6" s="97">
        <v>3</v>
      </c>
      <c r="G6" s="97">
        <v>1</v>
      </c>
      <c r="H6" s="96">
        <v>15</v>
      </c>
    </row>
    <row r="7" spans="2:8" ht="26.4" x14ac:dyDescent="0.45">
      <c r="B7" s="97">
        <v>2</v>
      </c>
      <c r="C7" s="97">
        <v>1</v>
      </c>
      <c r="D7" s="97">
        <v>3</v>
      </c>
      <c r="E7" s="97">
        <v>4</v>
      </c>
      <c r="F7" s="97">
        <v>5</v>
      </c>
      <c r="G7" s="97">
        <v>0</v>
      </c>
      <c r="H7" s="96">
        <v>15</v>
      </c>
    </row>
    <row r="8" spans="2:8" ht="26.4" x14ac:dyDescent="0.45">
      <c r="B8" s="97">
        <v>0</v>
      </c>
      <c r="C8" s="97">
        <v>3</v>
      </c>
      <c r="D8" s="97">
        <v>5</v>
      </c>
      <c r="E8" s="97">
        <v>1</v>
      </c>
      <c r="F8" s="97">
        <v>2</v>
      </c>
      <c r="G8" s="97">
        <v>4</v>
      </c>
      <c r="H8" s="96">
        <v>15</v>
      </c>
    </row>
    <row r="9" spans="2:8" ht="26.4" x14ac:dyDescent="0.45">
      <c r="B9" s="96">
        <v>15</v>
      </c>
      <c r="C9" s="96">
        <v>15</v>
      </c>
      <c r="D9" s="96">
        <v>15</v>
      </c>
      <c r="E9" s="96">
        <v>15</v>
      </c>
      <c r="F9" s="96">
        <v>15</v>
      </c>
      <c r="G9" s="96">
        <v>15</v>
      </c>
      <c r="H9" s="96">
        <v>15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72814-BFE9-4417-9207-DC9E2C338526}">
  <dimension ref="B1:AC42"/>
  <sheetViews>
    <sheetView topLeftCell="H1" zoomScale="142" zoomScaleNormal="142" workbookViewId="0">
      <selection activeCell="B2" sqref="B2:G7"/>
    </sheetView>
  </sheetViews>
  <sheetFormatPr defaultRowHeight="18" x14ac:dyDescent="0.45"/>
  <cols>
    <col min="1" max="1" width="8.796875" style="55"/>
    <col min="2" max="11" width="4.296875" style="55" customWidth="1"/>
    <col min="12" max="15" width="4.19921875" style="55" customWidth="1"/>
    <col min="16" max="22" width="5" style="55" customWidth="1"/>
    <col min="23" max="49" width="3.8984375" style="55" customWidth="1"/>
    <col min="50" max="16384" width="8.796875" style="55"/>
  </cols>
  <sheetData>
    <row r="1" spans="2:29" ht="18.600000000000001" thickBot="1" x14ac:dyDescent="0.5">
      <c r="H1" s="68">
        <f>SUM(G2,F3,E4,D5,C6,B7)</f>
        <v>9</v>
      </c>
      <c r="N1" s="69">
        <f>SUM(M2,L3,K4)</f>
        <v>15</v>
      </c>
      <c r="AC1" s="68">
        <f>SUM(AB2,AA3,Z4,Y5,X6,W7)</f>
        <v>9</v>
      </c>
    </row>
    <row r="2" spans="2:29" ht="22.2" x14ac:dyDescent="0.45">
      <c r="B2" s="67">
        <v>1</v>
      </c>
      <c r="C2" s="65">
        <v>0</v>
      </c>
      <c r="D2" s="67">
        <v>3</v>
      </c>
      <c r="E2" s="65">
        <v>2</v>
      </c>
      <c r="F2" s="67">
        <v>2</v>
      </c>
      <c r="G2" s="65">
        <v>1</v>
      </c>
      <c r="H2" s="68">
        <f t="shared" ref="H2:H7" si="0">SUM(B2:G2)</f>
        <v>9</v>
      </c>
      <c r="K2" s="78">
        <v>2</v>
      </c>
      <c r="L2" s="77">
        <v>7</v>
      </c>
      <c r="M2" s="76">
        <v>6</v>
      </c>
      <c r="N2" s="69">
        <f>SUM(K2:M2)</f>
        <v>15</v>
      </c>
      <c r="W2" s="67">
        <v>3</v>
      </c>
      <c r="X2" s="65">
        <v>1</v>
      </c>
      <c r="Y2" s="67">
        <v>2</v>
      </c>
      <c r="Z2" s="65">
        <v>1</v>
      </c>
      <c r="AA2" s="67">
        <v>2</v>
      </c>
      <c r="AB2" s="65">
        <v>0</v>
      </c>
      <c r="AC2" s="68">
        <f t="shared" ref="AC2:AC7" si="1">SUM(W2:AB2)</f>
        <v>9</v>
      </c>
    </row>
    <row r="3" spans="2:29" ht="22.8" thickBot="1" x14ac:dyDescent="0.5">
      <c r="B3" s="61">
        <v>3</v>
      </c>
      <c r="C3" s="59">
        <v>2</v>
      </c>
      <c r="D3" s="61">
        <v>1</v>
      </c>
      <c r="E3" s="59">
        <v>0</v>
      </c>
      <c r="F3" s="61">
        <v>3</v>
      </c>
      <c r="G3" s="59">
        <v>0</v>
      </c>
      <c r="H3" s="68">
        <f t="shared" si="0"/>
        <v>9</v>
      </c>
      <c r="K3" s="75">
        <v>9</v>
      </c>
      <c r="L3" s="74">
        <v>5</v>
      </c>
      <c r="M3" s="73">
        <v>1</v>
      </c>
      <c r="N3" s="69">
        <f>SUM(K3:M3)</f>
        <v>15</v>
      </c>
      <c r="W3" s="61">
        <v>2</v>
      </c>
      <c r="X3" s="59">
        <v>0</v>
      </c>
      <c r="Y3" s="61">
        <v>0</v>
      </c>
      <c r="Z3" s="59">
        <v>3</v>
      </c>
      <c r="AA3" s="61">
        <v>3</v>
      </c>
      <c r="AB3" s="59">
        <v>1</v>
      </c>
      <c r="AC3" s="68">
        <f t="shared" si="1"/>
        <v>9</v>
      </c>
    </row>
    <row r="4" spans="2:29" ht="22.8" thickBot="1" x14ac:dyDescent="0.5">
      <c r="B4" s="67">
        <v>2</v>
      </c>
      <c r="C4" s="65">
        <v>1</v>
      </c>
      <c r="D4" s="67">
        <v>0</v>
      </c>
      <c r="E4" s="65">
        <v>1</v>
      </c>
      <c r="F4" s="67">
        <v>2</v>
      </c>
      <c r="G4" s="65">
        <v>3</v>
      </c>
      <c r="H4" s="68">
        <f t="shared" si="0"/>
        <v>9</v>
      </c>
      <c r="K4" s="72">
        <v>4</v>
      </c>
      <c r="L4" s="71">
        <v>3</v>
      </c>
      <c r="M4" s="70">
        <v>8</v>
      </c>
      <c r="N4" s="69">
        <f>SUM(K4:M4)</f>
        <v>15</v>
      </c>
      <c r="W4" s="67">
        <v>1</v>
      </c>
      <c r="X4" s="65">
        <v>2</v>
      </c>
      <c r="Y4" s="67">
        <v>3</v>
      </c>
      <c r="Z4" s="65">
        <v>1</v>
      </c>
      <c r="AA4" s="67">
        <v>0</v>
      </c>
      <c r="AB4" s="65">
        <v>2</v>
      </c>
      <c r="AC4" s="68">
        <f t="shared" si="1"/>
        <v>9</v>
      </c>
    </row>
    <row r="5" spans="2:29" ht="18.600000000000001" thickBot="1" x14ac:dyDescent="0.5">
      <c r="B5" s="61">
        <v>0</v>
      </c>
      <c r="C5" s="59">
        <v>3</v>
      </c>
      <c r="D5" s="61">
        <v>2</v>
      </c>
      <c r="E5" s="59">
        <v>3</v>
      </c>
      <c r="F5" s="61">
        <v>1</v>
      </c>
      <c r="G5" s="59">
        <v>0</v>
      </c>
      <c r="H5" s="68">
        <f t="shared" si="0"/>
        <v>9</v>
      </c>
      <c r="K5" s="69">
        <f>SUM(K2:K4)</f>
        <v>15</v>
      </c>
      <c r="L5" s="69">
        <f>SUM(L2:L4)</f>
        <v>15</v>
      </c>
      <c r="M5" s="69">
        <f>SUM(M2:M4)</f>
        <v>15</v>
      </c>
      <c r="N5" s="69">
        <f>SUM(K2,L3,M4)</f>
        <v>15</v>
      </c>
      <c r="W5" s="61">
        <v>0</v>
      </c>
      <c r="X5" s="59">
        <v>3</v>
      </c>
      <c r="Y5" s="61">
        <v>0</v>
      </c>
      <c r="Z5" s="59">
        <v>2</v>
      </c>
      <c r="AA5" s="61">
        <v>1</v>
      </c>
      <c r="AB5" s="59">
        <v>3</v>
      </c>
      <c r="AC5" s="68">
        <f t="shared" si="1"/>
        <v>9</v>
      </c>
    </row>
    <row r="6" spans="2:29" x14ac:dyDescent="0.45">
      <c r="B6" s="67">
        <v>1</v>
      </c>
      <c r="C6" s="65">
        <v>0</v>
      </c>
      <c r="D6" s="67">
        <v>1</v>
      </c>
      <c r="E6" s="65">
        <v>3</v>
      </c>
      <c r="F6" s="67">
        <v>1</v>
      </c>
      <c r="G6" s="65">
        <v>3</v>
      </c>
      <c r="H6" s="68">
        <f t="shared" si="0"/>
        <v>9</v>
      </c>
      <c r="W6" s="67">
        <v>0</v>
      </c>
      <c r="X6" s="65">
        <v>2</v>
      </c>
      <c r="Y6" s="67">
        <v>3</v>
      </c>
      <c r="Z6" s="65">
        <v>2</v>
      </c>
      <c r="AA6" s="67">
        <v>0</v>
      </c>
      <c r="AB6" s="65">
        <v>2</v>
      </c>
      <c r="AC6" s="68">
        <f t="shared" si="1"/>
        <v>9</v>
      </c>
    </row>
    <row r="7" spans="2:29" ht="18.600000000000001" thickBot="1" x14ac:dyDescent="0.5">
      <c r="B7" s="61">
        <v>2</v>
      </c>
      <c r="C7" s="59">
        <v>3</v>
      </c>
      <c r="D7" s="61">
        <v>2</v>
      </c>
      <c r="E7" s="59">
        <v>0</v>
      </c>
      <c r="F7" s="61">
        <v>0</v>
      </c>
      <c r="G7" s="59">
        <v>2</v>
      </c>
      <c r="H7" s="68">
        <f t="shared" si="0"/>
        <v>9</v>
      </c>
      <c r="W7" s="61">
        <v>3</v>
      </c>
      <c r="X7" s="59">
        <v>1</v>
      </c>
      <c r="Y7" s="61">
        <v>1</v>
      </c>
      <c r="Z7" s="59">
        <v>0</v>
      </c>
      <c r="AA7" s="61">
        <v>3</v>
      </c>
      <c r="AB7" s="59">
        <v>1</v>
      </c>
      <c r="AC7" s="68">
        <f t="shared" si="1"/>
        <v>9</v>
      </c>
    </row>
    <row r="8" spans="2:29" x14ac:dyDescent="0.45">
      <c r="B8" s="68">
        <f t="shared" ref="B8:G8" si="2">SUM(B2:B7)</f>
        <v>9</v>
      </c>
      <c r="C8" s="68">
        <f t="shared" si="2"/>
        <v>9</v>
      </c>
      <c r="D8" s="68">
        <f t="shared" si="2"/>
        <v>9</v>
      </c>
      <c r="E8" s="68">
        <f t="shared" si="2"/>
        <v>9</v>
      </c>
      <c r="F8" s="68">
        <f t="shared" si="2"/>
        <v>9</v>
      </c>
      <c r="G8" s="68">
        <f t="shared" si="2"/>
        <v>9</v>
      </c>
      <c r="H8" s="68">
        <f>SUM(B2,C3,D4,E5,F6,G7)</f>
        <v>9</v>
      </c>
      <c r="W8" s="68">
        <f t="shared" ref="W8:AB8" si="3">SUM(W2:W7)</f>
        <v>9</v>
      </c>
      <c r="X8" s="68">
        <f t="shared" si="3"/>
        <v>9</v>
      </c>
      <c r="Y8" s="68">
        <f t="shared" si="3"/>
        <v>9</v>
      </c>
      <c r="Z8" s="68">
        <f t="shared" si="3"/>
        <v>9</v>
      </c>
      <c r="AA8" s="68">
        <f t="shared" si="3"/>
        <v>9</v>
      </c>
      <c r="AB8" s="68">
        <f t="shared" si="3"/>
        <v>9</v>
      </c>
      <c r="AC8" s="68">
        <f>SUM(W2,X3,Y4,Z5,AA6,AB7)</f>
        <v>9</v>
      </c>
    </row>
    <row r="9" spans="2:29" ht="18.600000000000001" thickBot="1" x14ac:dyDescent="0.5"/>
    <row r="10" spans="2:29" ht="18.600000000000001" thickBot="1" x14ac:dyDescent="0.5">
      <c r="B10" s="67">
        <v>2</v>
      </c>
      <c r="C10" s="65">
        <v>2</v>
      </c>
      <c r="D10" s="67">
        <v>7</v>
      </c>
      <c r="E10" s="65">
        <v>7</v>
      </c>
      <c r="F10" s="67">
        <v>6</v>
      </c>
      <c r="G10" s="65">
        <v>6</v>
      </c>
      <c r="AC10" s="68">
        <f>SUM(AB11,AA12,Z13,Y14,X15,W16)</f>
        <v>9</v>
      </c>
    </row>
    <row r="11" spans="2:29" ht="22.8" thickBot="1" x14ac:dyDescent="0.5">
      <c r="B11" s="61">
        <v>2</v>
      </c>
      <c r="C11" s="59">
        <v>2</v>
      </c>
      <c r="D11" s="61">
        <v>7</v>
      </c>
      <c r="E11" s="59">
        <v>7</v>
      </c>
      <c r="F11" s="61">
        <v>6</v>
      </c>
      <c r="G11" s="59">
        <v>6</v>
      </c>
      <c r="W11" s="91">
        <v>1</v>
      </c>
      <c r="X11" s="92">
        <v>0</v>
      </c>
      <c r="Y11" s="91">
        <v>3</v>
      </c>
      <c r="Z11" s="92">
        <v>2</v>
      </c>
      <c r="AA11" s="67">
        <v>2</v>
      </c>
      <c r="AB11" s="65">
        <v>1</v>
      </c>
      <c r="AC11" s="68">
        <f>SUM(W11:AB11)</f>
        <v>9</v>
      </c>
    </row>
    <row r="12" spans="2:29" ht="22.8" thickBot="1" x14ac:dyDescent="0.5">
      <c r="B12" s="67">
        <v>9</v>
      </c>
      <c r="C12" s="65">
        <v>9</v>
      </c>
      <c r="D12" s="67">
        <v>5</v>
      </c>
      <c r="E12" s="65">
        <v>5</v>
      </c>
      <c r="F12" s="67">
        <v>1</v>
      </c>
      <c r="G12" s="65">
        <v>1</v>
      </c>
      <c r="W12" s="93">
        <v>3</v>
      </c>
      <c r="X12" s="94">
        <v>2</v>
      </c>
      <c r="Y12" s="93">
        <v>1</v>
      </c>
      <c r="Z12" s="94">
        <v>0</v>
      </c>
      <c r="AA12" s="61">
        <v>3</v>
      </c>
      <c r="AB12" s="59">
        <v>0</v>
      </c>
      <c r="AC12" s="68">
        <f>SUM(W12:AB12)</f>
        <v>9</v>
      </c>
    </row>
    <row r="13" spans="2:29" ht="22.8" thickBot="1" x14ac:dyDescent="0.5">
      <c r="B13" s="61">
        <v>9</v>
      </c>
      <c r="C13" s="59">
        <v>9</v>
      </c>
      <c r="D13" s="61">
        <v>5</v>
      </c>
      <c r="E13" s="59">
        <v>5</v>
      </c>
      <c r="F13" s="61">
        <v>1</v>
      </c>
      <c r="G13" s="59">
        <v>1</v>
      </c>
      <c r="W13" s="115">
        <v>2</v>
      </c>
      <c r="X13" s="92">
        <v>1</v>
      </c>
      <c r="Y13" s="113">
        <v>0</v>
      </c>
      <c r="Z13" s="111">
        <v>1</v>
      </c>
      <c r="AA13" s="67">
        <v>2</v>
      </c>
      <c r="AB13" s="65">
        <v>3</v>
      </c>
      <c r="AC13" s="68">
        <f>SUM(W13:AB13)</f>
        <v>9</v>
      </c>
    </row>
    <row r="14" spans="2:29" ht="22.8" thickBot="1" x14ac:dyDescent="0.5">
      <c r="B14" s="67">
        <v>4</v>
      </c>
      <c r="C14" s="65">
        <v>4</v>
      </c>
      <c r="D14" s="67">
        <v>3</v>
      </c>
      <c r="E14" s="65">
        <v>3</v>
      </c>
      <c r="F14" s="67">
        <v>8</v>
      </c>
      <c r="G14" s="65">
        <v>8</v>
      </c>
      <c r="W14" s="116">
        <v>0</v>
      </c>
      <c r="X14" s="94">
        <v>3</v>
      </c>
      <c r="Y14" s="114">
        <v>2</v>
      </c>
      <c r="Z14" s="112">
        <v>3</v>
      </c>
      <c r="AA14" s="61">
        <v>1</v>
      </c>
      <c r="AB14" s="59">
        <v>0</v>
      </c>
      <c r="AC14" s="68">
        <f>SUM(W14:AB14)</f>
        <v>9</v>
      </c>
    </row>
    <row r="15" spans="2:29" ht="18.600000000000001" thickBot="1" x14ac:dyDescent="0.5">
      <c r="B15" s="61">
        <v>4</v>
      </c>
      <c r="C15" s="59">
        <v>4</v>
      </c>
      <c r="D15" s="61">
        <v>3</v>
      </c>
      <c r="E15" s="59">
        <v>3</v>
      </c>
      <c r="F15" s="61">
        <v>8</v>
      </c>
      <c r="G15" s="59">
        <v>8</v>
      </c>
      <c r="W15" s="67">
        <v>1</v>
      </c>
      <c r="X15" s="65">
        <v>0</v>
      </c>
      <c r="Y15" s="67">
        <v>1</v>
      </c>
      <c r="Z15" s="65">
        <v>3</v>
      </c>
      <c r="AA15" s="67">
        <v>1</v>
      </c>
      <c r="AB15" s="65">
        <v>3</v>
      </c>
      <c r="AC15" s="68">
        <f t="shared" ref="AC15:AC16" si="4">SUM(W15:AB15)</f>
        <v>9</v>
      </c>
    </row>
    <row r="16" spans="2:29" ht="18.600000000000001" thickBot="1" x14ac:dyDescent="0.5">
      <c r="B16" s="56"/>
      <c r="C16" s="56"/>
      <c r="D16" s="56"/>
      <c r="E16" s="56"/>
      <c r="F16" s="56"/>
      <c r="G16" s="56"/>
      <c r="W16" s="61">
        <v>2</v>
      </c>
      <c r="X16" s="59">
        <v>3</v>
      </c>
      <c r="Y16" s="61">
        <v>2</v>
      </c>
      <c r="Z16" s="59">
        <v>0</v>
      </c>
      <c r="AA16" s="61">
        <v>0</v>
      </c>
      <c r="AB16" s="59">
        <v>2</v>
      </c>
      <c r="AC16" s="68">
        <f t="shared" si="4"/>
        <v>9</v>
      </c>
    </row>
    <row r="17" spans="2:29" ht="18.600000000000001" thickBot="1" x14ac:dyDescent="0.5">
      <c r="B17" s="56"/>
      <c r="C17" s="56"/>
      <c r="D17" s="56"/>
      <c r="E17" s="56"/>
      <c r="F17" s="56"/>
      <c r="G17" s="56"/>
      <c r="H17" s="57">
        <f>SUM(G18,F19,E20,D21,C22,B23)</f>
        <v>111</v>
      </c>
      <c r="J17" s="56"/>
      <c r="K17" s="56"/>
      <c r="L17" s="56"/>
      <c r="M17" s="56"/>
      <c r="N17" s="56"/>
      <c r="O17" s="56"/>
      <c r="P17" s="57">
        <f>SUM(O18,N19,M20,L21,K22,J23)</f>
        <v>111</v>
      </c>
      <c r="W17" s="68">
        <f>SUM(W11:W16)</f>
        <v>9</v>
      </c>
      <c r="X17" s="68">
        <f>SUM(X11:X16)</f>
        <v>9</v>
      </c>
      <c r="Y17" s="68">
        <f>SUM(Y11:Y16)</f>
        <v>9</v>
      </c>
      <c r="Z17" s="68">
        <f>SUM(Z11:Z16)</f>
        <v>9</v>
      </c>
      <c r="AA17" s="68">
        <f t="shared" ref="AA17:AB17" si="5">SUM(AA11:AA16)</f>
        <v>9</v>
      </c>
      <c r="AB17" s="68">
        <f t="shared" si="5"/>
        <v>9</v>
      </c>
      <c r="AC17" s="68">
        <f>SUM(W11,X12,Y13,Z14,AA15,AB16)</f>
        <v>9</v>
      </c>
    </row>
    <row r="18" spans="2:29" x14ac:dyDescent="0.45">
      <c r="B18" s="67">
        <f t="shared" ref="B18:G23" si="6">(B10-1)*4+B2+1</f>
        <v>6</v>
      </c>
      <c r="C18" s="66">
        <f t="shared" si="6"/>
        <v>5</v>
      </c>
      <c r="D18" s="66">
        <f t="shared" si="6"/>
        <v>28</v>
      </c>
      <c r="E18" s="66">
        <f t="shared" si="6"/>
        <v>27</v>
      </c>
      <c r="F18" s="66">
        <f t="shared" si="6"/>
        <v>23</v>
      </c>
      <c r="G18" s="65">
        <f t="shared" si="6"/>
        <v>22</v>
      </c>
      <c r="H18" s="58">
        <f t="shared" ref="H18:H23" si="7">SUM(B18:G18)</f>
        <v>111</v>
      </c>
      <c r="J18" s="67">
        <v>8</v>
      </c>
      <c r="K18" s="66">
        <v>23</v>
      </c>
      <c r="L18" s="66">
        <v>26</v>
      </c>
      <c r="M18" s="66">
        <v>27</v>
      </c>
      <c r="N18" s="66">
        <v>6</v>
      </c>
      <c r="O18" s="65">
        <v>21</v>
      </c>
      <c r="P18" s="58">
        <f t="shared" ref="P18:P23" si="8">SUM(J18:O18)</f>
        <v>111</v>
      </c>
      <c r="R18" s="110"/>
      <c r="S18" s="110"/>
      <c r="T18" s="110"/>
      <c r="U18" s="110"/>
      <c r="V18" s="110"/>
      <c r="W18" s="110"/>
    </row>
    <row r="19" spans="2:29" x14ac:dyDescent="0.45">
      <c r="B19" s="64">
        <f t="shared" si="6"/>
        <v>8</v>
      </c>
      <c r="C19" s="63">
        <f t="shared" si="6"/>
        <v>7</v>
      </c>
      <c r="D19" s="63">
        <f t="shared" si="6"/>
        <v>26</v>
      </c>
      <c r="E19" s="63">
        <f t="shared" si="6"/>
        <v>25</v>
      </c>
      <c r="F19" s="63">
        <f t="shared" si="6"/>
        <v>24</v>
      </c>
      <c r="G19" s="62">
        <f t="shared" si="6"/>
        <v>21</v>
      </c>
      <c r="H19" s="58">
        <f t="shared" si="7"/>
        <v>111</v>
      </c>
      <c r="J19" s="64">
        <v>13</v>
      </c>
      <c r="K19" s="63">
        <v>29</v>
      </c>
      <c r="L19" s="63">
        <v>11</v>
      </c>
      <c r="M19" s="63">
        <v>12</v>
      </c>
      <c r="N19" s="63">
        <v>15</v>
      </c>
      <c r="O19" s="62">
        <v>31</v>
      </c>
      <c r="P19" s="58">
        <f t="shared" si="8"/>
        <v>111</v>
      </c>
      <c r="R19" s="110"/>
      <c r="S19" s="110"/>
      <c r="T19" s="110"/>
      <c r="U19" s="110"/>
      <c r="V19" s="110"/>
      <c r="W19" s="110"/>
    </row>
    <row r="20" spans="2:29" x14ac:dyDescent="0.45">
      <c r="B20" s="64">
        <f t="shared" si="6"/>
        <v>35</v>
      </c>
      <c r="C20" s="63">
        <f t="shared" si="6"/>
        <v>34</v>
      </c>
      <c r="D20" s="63">
        <f t="shared" si="6"/>
        <v>17</v>
      </c>
      <c r="E20" s="63">
        <f t="shared" si="6"/>
        <v>18</v>
      </c>
      <c r="F20" s="63">
        <f t="shared" si="6"/>
        <v>3</v>
      </c>
      <c r="G20" s="62">
        <f t="shared" si="6"/>
        <v>4</v>
      </c>
      <c r="H20" s="58">
        <f t="shared" si="7"/>
        <v>111</v>
      </c>
      <c r="J20" s="64">
        <v>33</v>
      </c>
      <c r="K20" s="63">
        <v>2</v>
      </c>
      <c r="L20" s="63">
        <v>19</v>
      </c>
      <c r="M20" s="63">
        <v>17</v>
      </c>
      <c r="N20" s="63">
        <v>36</v>
      </c>
      <c r="O20" s="62">
        <v>4</v>
      </c>
      <c r="P20" s="58">
        <f t="shared" si="8"/>
        <v>111</v>
      </c>
      <c r="R20" s="110"/>
      <c r="S20" s="110"/>
      <c r="T20" s="110"/>
      <c r="U20" s="110"/>
      <c r="V20" s="110"/>
      <c r="W20" s="110"/>
    </row>
    <row r="21" spans="2:29" x14ac:dyDescent="0.45">
      <c r="B21" s="64">
        <f t="shared" si="6"/>
        <v>33</v>
      </c>
      <c r="C21" s="63">
        <f t="shared" si="6"/>
        <v>36</v>
      </c>
      <c r="D21" s="63">
        <f t="shared" si="6"/>
        <v>19</v>
      </c>
      <c r="E21" s="63">
        <f t="shared" si="6"/>
        <v>20</v>
      </c>
      <c r="F21" s="63">
        <f t="shared" si="6"/>
        <v>2</v>
      </c>
      <c r="G21" s="62">
        <f t="shared" si="6"/>
        <v>1</v>
      </c>
      <c r="H21" s="58">
        <f t="shared" si="7"/>
        <v>111</v>
      </c>
      <c r="J21" s="64">
        <v>34</v>
      </c>
      <c r="K21" s="63">
        <v>1</v>
      </c>
      <c r="L21" s="63">
        <v>18</v>
      </c>
      <c r="M21" s="63">
        <v>20</v>
      </c>
      <c r="N21" s="63">
        <v>35</v>
      </c>
      <c r="O21" s="62">
        <v>3</v>
      </c>
      <c r="P21" s="58">
        <f t="shared" si="8"/>
        <v>111</v>
      </c>
      <c r="R21" s="110"/>
      <c r="S21" s="110"/>
      <c r="T21" s="110"/>
      <c r="U21" s="109"/>
      <c r="V21" s="109"/>
      <c r="W21" s="109"/>
    </row>
    <row r="22" spans="2:29" x14ac:dyDescent="0.45">
      <c r="B22" s="64">
        <f t="shared" si="6"/>
        <v>14</v>
      </c>
      <c r="C22" s="63">
        <f t="shared" si="6"/>
        <v>13</v>
      </c>
      <c r="D22" s="63">
        <f t="shared" si="6"/>
        <v>10</v>
      </c>
      <c r="E22" s="63">
        <f t="shared" si="6"/>
        <v>12</v>
      </c>
      <c r="F22" s="63">
        <f t="shared" si="6"/>
        <v>30</v>
      </c>
      <c r="G22" s="62">
        <f t="shared" si="6"/>
        <v>32</v>
      </c>
      <c r="H22" s="58">
        <f t="shared" si="7"/>
        <v>111</v>
      </c>
      <c r="J22" s="64">
        <v>7</v>
      </c>
      <c r="K22" s="63">
        <v>24</v>
      </c>
      <c r="L22" s="63">
        <v>28</v>
      </c>
      <c r="M22" s="63">
        <v>25</v>
      </c>
      <c r="N22" s="63">
        <v>5</v>
      </c>
      <c r="O22" s="62">
        <v>22</v>
      </c>
      <c r="P22" s="58">
        <f t="shared" si="8"/>
        <v>111</v>
      </c>
      <c r="R22" s="110"/>
      <c r="S22" s="110"/>
      <c r="T22" s="110"/>
      <c r="U22" s="109"/>
      <c r="V22" s="109"/>
      <c r="W22" s="109"/>
    </row>
    <row r="23" spans="2:29" ht="18.600000000000001" thickBot="1" x14ac:dyDescent="0.5">
      <c r="B23" s="61">
        <f t="shared" si="6"/>
        <v>15</v>
      </c>
      <c r="C23" s="60">
        <f t="shared" si="6"/>
        <v>16</v>
      </c>
      <c r="D23" s="60">
        <f t="shared" si="6"/>
        <v>11</v>
      </c>
      <c r="E23" s="60">
        <f t="shared" si="6"/>
        <v>9</v>
      </c>
      <c r="F23" s="60">
        <f t="shared" si="6"/>
        <v>29</v>
      </c>
      <c r="G23" s="59">
        <f t="shared" si="6"/>
        <v>31</v>
      </c>
      <c r="H23" s="58">
        <f t="shared" si="7"/>
        <v>111</v>
      </c>
      <c r="J23" s="61">
        <v>16</v>
      </c>
      <c r="K23" s="60">
        <v>32</v>
      </c>
      <c r="L23" s="60">
        <v>9</v>
      </c>
      <c r="M23" s="60">
        <v>10</v>
      </c>
      <c r="N23" s="60">
        <v>14</v>
      </c>
      <c r="O23" s="59">
        <v>30</v>
      </c>
      <c r="P23" s="58">
        <f t="shared" si="8"/>
        <v>111</v>
      </c>
      <c r="R23" s="110"/>
      <c r="S23" s="110"/>
      <c r="T23" s="110"/>
      <c r="U23" s="109"/>
      <c r="V23" s="109"/>
      <c r="W23" s="109"/>
    </row>
    <row r="24" spans="2:29" x14ac:dyDescent="0.45">
      <c r="B24" s="57">
        <f t="shared" ref="B24:G24" si="9">SUM(B18:B23)</f>
        <v>111</v>
      </c>
      <c r="C24" s="57">
        <f t="shared" si="9"/>
        <v>111</v>
      </c>
      <c r="D24" s="57">
        <f t="shared" si="9"/>
        <v>111</v>
      </c>
      <c r="E24" s="57">
        <f t="shared" si="9"/>
        <v>111</v>
      </c>
      <c r="F24" s="57">
        <f t="shared" si="9"/>
        <v>111</v>
      </c>
      <c r="G24" s="57">
        <f t="shared" si="9"/>
        <v>111</v>
      </c>
      <c r="H24" s="57">
        <f>SUM(B18,C19,D20,E21,F22,G23)</f>
        <v>111</v>
      </c>
      <c r="J24" s="57">
        <f>SUM(J18:J23)</f>
        <v>111</v>
      </c>
      <c r="K24" s="57">
        <f t="shared" ref="K24" si="10">SUM(K18:K23)</f>
        <v>111</v>
      </c>
      <c r="L24" s="57">
        <f t="shared" ref="L24" si="11">SUM(L18:L23)</f>
        <v>111</v>
      </c>
      <c r="M24" s="57">
        <f t="shared" ref="M24" si="12">SUM(M18:M23)</f>
        <v>111</v>
      </c>
      <c r="N24" s="57">
        <f t="shared" ref="N24" si="13">SUM(N18:N23)</f>
        <v>111</v>
      </c>
      <c r="O24" s="57">
        <f t="shared" ref="O24" si="14">SUM(O18:O23)</f>
        <v>111</v>
      </c>
      <c r="P24" s="57">
        <f>SUM(J18,K19,L20,M21,N22,O23)</f>
        <v>111</v>
      </c>
    </row>
    <row r="25" spans="2:29" x14ac:dyDescent="0.45">
      <c r="B25" s="56"/>
      <c r="C25" s="56"/>
      <c r="D25" s="56"/>
      <c r="E25" s="56"/>
      <c r="F25" s="56"/>
      <c r="G25" s="56"/>
    </row>
    <row r="26" spans="2:29" ht="18.600000000000001" thickBot="1" x14ac:dyDescent="0.5">
      <c r="B26" s="56"/>
      <c r="C26" s="56"/>
      <c r="D26" s="56"/>
      <c r="E26" s="56"/>
      <c r="F26" s="56"/>
      <c r="G26" s="56"/>
      <c r="H26" s="57">
        <f>SUM(G27,F28,E29,D30,C31,B32)</f>
        <v>111</v>
      </c>
      <c r="J26" s="56"/>
      <c r="K26" s="56"/>
      <c r="L26" s="56"/>
      <c r="M26" s="56"/>
      <c r="N26" s="56"/>
      <c r="O26" s="56"/>
      <c r="P26" s="57">
        <f>SUM(O27,N28,M29,L30,K31,J32)</f>
        <v>111</v>
      </c>
    </row>
    <row r="27" spans="2:29" x14ac:dyDescent="0.45">
      <c r="B27" s="67">
        <v>19</v>
      </c>
      <c r="C27" s="66">
        <v>2</v>
      </c>
      <c r="D27" s="66">
        <v>4</v>
      </c>
      <c r="E27" s="66">
        <v>33</v>
      </c>
      <c r="F27" s="66">
        <v>36</v>
      </c>
      <c r="G27" s="65">
        <v>17</v>
      </c>
      <c r="H27" s="58">
        <f t="shared" ref="H27:H32" si="15">SUM(B27:G27)</f>
        <v>111</v>
      </c>
      <c r="J27" s="67">
        <v>20</v>
      </c>
      <c r="K27" s="66">
        <v>1</v>
      </c>
      <c r="L27" s="66">
        <v>3</v>
      </c>
      <c r="M27" s="66">
        <v>34</v>
      </c>
      <c r="N27" s="66">
        <v>35</v>
      </c>
      <c r="O27" s="65">
        <v>18</v>
      </c>
      <c r="P27" s="58">
        <f t="shared" ref="P27:P32" si="16">SUM(J27:O27)</f>
        <v>111</v>
      </c>
      <c r="R27" s="110"/>
      <c r="S27" s="110"/>
      <c r="T27" s="110"/>
      <c r="U27" s="110"/>
      <c r="V27" s="110"/>
      <c r="W27" s="110"/>
    </row>
    <row r="28" spans="2:29" x14ac:dyDescent="0.45">
      <c r="B28" s="64">
        <v>11</v>
      </c>
      <c r="C28" s="63">
        <v>29</v>
      </c>
      <c r="D28" s="63">
        <v>31</v>
      </c>
      <c r="E28" s="63">
        <v>13</v>
      </c>
      <c r="F28" s="63">
        <v>15</v>
      </c>
      <c r="G28" s="62">
        <v>12</v>
      </c>
      <c r="H28" s="58">
        <f t="shared" si="15"/>
        <v>111</v>
      </c>
      <c r="J28" s="64">
        <v>12</v>
      </c>
      <c r="K28" s="63">
        <v>29</v>
      </c>
      <c r="L28" s="63">
        <v>31</v>
      </c>
      <c r="M28" s="63">
        <v>13</v>
      </c>
      <c r="N28" s="63">
        <v>15</v>
      </c>
      <c r="O28" s="62">
        <v>11</v>
      </c>
      <c r="P28" s="58">
        <f t="shared" si="16"/>
        <v>111</v>
      </c>
      <c r="R28" s="109"/>
      <c r="S28" s="109"/>
      <c r="T28" s="109"/>
      <c r="U28" s="110"/>
      <c r="V28" s="109"/>
      <c r="W28" s="109"/>
    </row>
    <row r="29" spans="2:29" x14ac:dyDescent="0.45">
      <c r="B29" s="64">
        <v>9</v>
      </c>
      <c r="C29" s="63">
        <v>32</v>
      </c>
      <c r="D29" s="63">
        <v>30</v>
      </c>
      <c r="E29" s="63">
        <v>16</v>
      </c>
      <c r="F29" s="63">
        <v>14</v>
      </c>
      <c r="G29" s="62">
        <v>10</v>
      </c>
      <c r="H29" s="58">
        <f t="shared" si="15"/>
        <v>111</v>
      </c>
      <c r="J29" s="64">
        <v>10</v>
      </c>
      <c r="K29" s="63">
        <v>32</v>
      </c>
      <c r="L29" s="63">
        <v>30</v>
      </c>
      <c r="M29" s="63">
        <v>16</v>
      </c>
      <c r="N29" s="63">
        <v>14</v>
      </c>
      <c r="O29" s="62">
        <v>9</v>
      </c>
      <c r="P29" s="58">
        <f t="shared" si="16"/>
        <v>111</v>
      </c>
      <c r="R29" s="109"/>
      <c r="S29" s="109"/>
      <c r="T29" s="109"/>
      <c r="U29" s="110"/>
      <c r="V29" s="109"/>
      <c r="W29" s="109"/>
    </row>
    <row r="30" spans="2:29" x14ac:dyDescent="0.45">
      <c r="B30" s="64">
        <v>26</v>
      </c>
      <c r="C30" s="63">
        <v>23</v>
      </c>
      <c r="D30" s="63">
        <v>21</v>
      </c>
      <c r="E30" s="63">
        <v>8</v>
      </c>
      <c r="F30" s="63">
        <v>6</v>
      </c>
      <c r="G30" s="62">
        <v>27</v>
      </c>
      <c r="H30" s="58">
        <f t="shared" si="15"/>
        <v>111</v>
      </c>
      <c r="J30" s="64">
        <v>27</v>
      </c>
      <c r="K30" s="63">
        <v>23</v>
      </c>
      <c r="L30" s="63">
        <v>21</v>
      </c>
      <c r="M30" s="63">
        <v>8</v>
      </c>
      <c r="N30" s="63">
        <v>6</v>
      </c>
      <c r="O30" s="62">
        <v>26</v>
      </c>
      <c r="P30" s="58">
        <f t="shared" si="16"/>
        <v>111</v>
      </c>
      <c r="R30" s="109"/>
      <c r="S30" s="109"/>
      <c r="T30" s="109"/>
      <c r="U30" s="110"/>
      <c r="V30" s="109"/>
      <c r="W30" s="109"/>
    </row>
    <row r="31" spans="2:29" x14ac:dyDescent="0.45">
      <c r="B31" s="64">
        <v>28</v>
      </c>
      <c r="C31" s="63">
        <v>24</v>
      </c>
      <c r="D31" s="63">
        <v>22</v>
      </c>
      <c r="E31" s="63">
        <v>7</v>
      </c>
      <c r="F31" s="63">
        <v>5</v>
      </c>
      <c r="G31" s="62">
        <v>25</v>
      </c>
      <c r="H31" s="58">
        <f t="shared" si="15"/>
        <v>111</v>
      </c>
      <c r="J31" s="64">
        <v>25</v>
      </c>
      <c r="K31" s="63">
        <v>24</v>
      </c>
      <c r="L31" s="63">
        <v>22</v>
      </c>
      <c r="M31" s="63">
        <v>7</v>
      </c>
      <c r="N31" s="63">
        <v>5</v>
      </c>
      <c r="O31" s="62">
        <v>28</v>
      </c>
      <c r="P31" s="58">
        <f t="shared" si="16"/>
        <v>111</v>
      </c>
      <c r="R31" s="109"/>
      <c r="S31" s="109"/>
      <c r="T31" s="109"/>
      <c r="U31" s="110"/>
      <c r="V31" s="109"/>
      <c r="W31" s="109"/>
    </row>
    <row r="32" spans="2:29" ht="18.600000000000001" thickBot="1" x14ac:dyDescent="0.5">
      <c r="B32" s="61">
        <v>18</v>
      </c>
      <c r="C32" s="60">
        <v>1</v>
      </c>
      <c r="D32" s="60">
        <v>3</v>
      </c>
      <c r="E32" s="60">
        <v>34</v>
      </c>
      <c r="F32" s="60">
        <v>35</v>
      </c>
      <c r="G32" s="59">
        <v>20</v>
      </c>
      <c r="H32" s="58">
        <f t="shared" si="15"/>
        <v>111</v>
      </c>
      <c r="J32" s="61">
        <v>17</v>
      </c>
      <c r="K32" s="60">
        <v>2</v>
      </c>
      <c r="L32" s="60">
        <v>4</v>
      </c>
      <c r="M32" s="60">
        <v>33</v>
      </c>
      <c r="N32" s="60">
        <v>36</v>
      </c>
      <c r="O32" s="59">
        <v>19</v>
      </c>
      <c r="P32" s="58">
        <f t="shared" si="16"/>
        <v>111</v>
      </c>
      <c r="R32" s="109"/>
      <c r="S32" s="109"/>
      <c r="T32" s="109"/>
      <c r="U32" s="110"/>
      <c r="V32" s="109"/>
      <c r="W32" s="109"/>
    </row>
    <row r="33" spans="2:25" x14ac:dyDescent="0.45">
      <c r="B33" s="57">
        <f>SUM(B27:B32)</f>
        <v>111</v>
      </c>
      <c r="C33" s="57">
        <f t="shared" ref="C33:G33" si="17">SUM(C27:C32)</f>
        <v>111</v>
      </c>
      <c r="D33" s="57">
        <f t="shared" si="17"/>
        <v>111</v>
      </c>
      <c r="E33" s="57">
        <f t="shared" si="17"/>
        <v>111</v>
      </c>
      <c r="F33" s="57">
        <f t="shared" si="17"/>
        <v>111</v>
      </c>
      <c r="G33" s="57">
        <f t="shared" si="17"/>
        <v>111</v>
      </c>
      <c r="H33" s="57">
        <f>SUM(B27,C28,D29,E30,F31,G32)</f>
        <v>111</v>
      </c>
      <c r="J33" s="57">
        <f>SUM(J27:J32)</f>
        <v>111</v>
      </c>
      <c r="K33" s="57">
        <f t="shared" ref="K33" si="18">SUM(K27:K32)</f>
        <v>111</v>
      </c>
      <c r="L33" s="57">
        <f t="shared" ref="L33" si="19">SUM(L27:L32)</f>
        <v>111</v>
      </c>
      <c r="M33" s="57">
        <f t="shared" ref="M33" si="20">SUM(M27:M32)</f>
        <v>111</v>
      </c>
      <c r="N33" s="57">
        <f t="shared" ref="N33" si="21">SUM(N27:N32)</f>
        <v>111</v>
      </c>
      <c r="O33" s="57">
        <f t="shared" ref="O33" si="22">SUM(O27:O32)</f>
        <v>111</v>
      </c>
      <c r="P33" s="57">
        <f>SUM(J27,K28,L29,M30,N31,O32)</f>
        <v>111</v>
      </c>
    </row>
    <row r="34" spans="2:25" x14ac:dyDescent="0.45">
      <c r="B34" s="56"/>
      <c r="C34" s="56"/>
      <c r="D34" s="56"/>
      <c r="E34" s="56"/>
      <c r="F34" s="56"/>
      <c r="G34" s="56"/>
    </row>
    <row r="35" spans="2:25" ht="18.600000000000001" thickBot="1" x14ac:dyDescent="0.5">
      <c r="B35" s="56"/>
      <c r="C35" s="56"/>
      <c r="D35" s="56"/>
      <c r="E35" s="56"/>
      <c r="F35" s="56"/>
      <c r="G35" s="56"/>
      <c r="H35" s="57">
        <f>SUM(G36,F37,E38,D39,C40,B41)</f>
        <v>111</v>
      </c>
      <c r="J35" s="56"/>
      <c r="K35" s="56"/>
      <c r="L35" s="56"/>
      <c r="M35" s="56"/>
      <c r="N35" s="56"/>
      <c r="O35" s="56"/>
      <c r="P35" s="57">
        <f>SUM(O36,N37,M38,L39,K40,J41)</f>
        <v>111</v>
      </c>
    </row>
    <row r="36" spans="2:25" x14ac:dyDescent="0.45">
      <c r="B36" s="67">
        <v>19</v>
      </c>
      <c r="C36" s="66">
        <v>36</v>
      </c>
      <c r="D36" s="66">
        <v>4</v>
      </c>
      <c r="E36" s="66">
        <v>33</v>
      </c>
      <c r="F36" s="66">
        <v>2</v>
      </c>
      <c r="G36" s="65">
        <v>17</v>
      </c>
      <c r="H36" s="58">
        <f t="shared" ref="H36:H41" si="23">SUM(B36:G36)</f>
        <v>111</v>
      </c>
      <c r="J36" s="67">
        <v>20</v>
      </c>
      <c r="K36" s="66">
        <v>35</v>
      </c>
      <c r="L36" s="66">
        <v>3</v>
      </c>
      <c r="M36" s="66">
        <v>34</v>
      </c>
      <c r="N36" s="66">
        <v>1</v>
      </c>
      <c r="O36" s="65">
        <v>18</v>
      </c>
      <c r="P36" s="58">
        <f t="shared" ref="P36:P41" si="24">SUM(J36:O36)</f>
        <v>111</v>
      </c>
      <c r="R36" s="110"/>
      <c r="S36" s="109"/>
      <c r="T36" s="109"/>
      <c r="U36" s="109"/>
      <c r="V36" s="109"/>
      <c r="W36" s="109"/>
      <c r="X36" s="109"/>
      <c r="Y36" s="109"/>
    </row>
    <row r="37" spans="2:25" x14ac:dyDescent="0.45">
      <c r="B37" s="64">
        <v>28</v>
      </c>
      <c r="C37" s="63">
        <v>5</v>
      </c>
      <c r="D37" s="63">
        <v>22</v>
      </c>
      <c r="E37" s="63">
        <v>7</v>
      </c>
      <c r="F37" s="63">
        <v>24</v>
      </c>
      <c r="G37" s="62">
        <v>25</v>
      </c>
      <c r="H37" s="58">
        <f t="shared" si="23"/>
        <v>111</v>
      </c>
      <c r="J37" s="64">
        <v>25</v>
      </c>
      <c r="K37" s="63">
        <v>5</v>
      </c>
      <c r="L37" s="63">
        <v>22</v>
      </c>
      <c r="M37" s="63">
        <v>7</v>
      </c>
      <c r="N37" s="63">
        <v>24</v>
      </c>
      <c r="O37" s="62">
        <v>28</v>
      </c>
      <c r="P37" s="58">
        <f t="shared" si="24"/>
        <v>111</v>
      </c>
      <c r="R37" s="110"/>
      <c r="S37" s="109"/>
      <c r="T37" s="110"/>
      <c r="U37" s="110"/>
      <c r="V37" s="110"/>
      <c r="W37" s="110"/>
      <c r="X37" s="110"/>
      <c r="Y37" s="110"/>
    </row>
    <row r="38" spans="2:25" x14ac:dyDescent="0.45">
      <c r="B38" s="64">
        <v>9</v>
      </c>
      <c r="C38" s="63">
        <v>14</v>
      </c>
      <c r="D38" s="63">
        <v>30</v>
      </c>
      <c r="E38" s="63">
        <v>16</v>
      </c>
      <c r="F38" s="63">
        <v>32</v>
      </c>
      <c r="G38" s="62">
        <v>10</v>
      </c>
      <c r="H38" s="58">
        <f t="shared" si="23"/>
        <v>111</v>
      </c>
      <c r="J38" s="64">
        <v>10</v>
      </c>
      <c r="K38" s="63">
        <v>14</v>
      </c>
      <c r="L38" s="63">
        <v>30</v>
      </c>
      <c r="M38" s="63">
        <v>16</v>
      </c>
      <c r="N38" s="63">
        <v>32</v>
      </c>
      <c r="O38" s="62">
        <v>9</v>
      </c>
      <c r="P38" s="58">
        <f t="shared" si="24"/>
        <v>111</v>
      </c>
      <c r="R38" s="110"/>
      <c r="S38" s="109"/>
      <c r="T38" s="109"/>
      <c r="U38" s="109"/>
      <c r="V38" s="109"/>
      <c r="W38" s="109"/>
      <c r="X38" s="109"/>
      <c r="Y38" s="109"/>
    </row>
    <row r="39" spans="2:25" x14ac:dyDescent="0.45">
      <c r="B39" s="64">
        <v>26</v>
      </c>
      <c r="C39" s="63">
        <v>6</v>
      </c>
      <c r="D39" s="63">
        <v>21</v>
      </c>
      <c r="E39" s="63">
        <v>8</v>
      </c>
      <c r="F39" s="63">
        <v>23</v>
      </c>
      <c r="G39" s="62">
        <v>27</v>
      </c>
      <c r="H39" s="58">
        <f t="shared" si="23"/>
        <v>111</v>
      </c>
      <c r="J39" s="64">
        <v>27</v>
      </c>
      <c r="K39" s="63">
        <v>6</v>
      </c>
      <c r="L39" s="63">
        <v>21</v>
      </c>
      <c r="M39" s="63">
        <v>8</v>
      </c>
      <c r="N39" s="63">
        <v>23</v>
      </c>
      <c r="O39" s="62">
        <v>26</v>
      </c>
      <c r="P39" s="58">
        <f t="shared" si="24"/>
        <v>111</v>
      </c>
      <c r="R39" s="110"/>
      <c r="S39" s="109"/>
      <c r="T39" s="109"/>
      <c r="U39" s="109"/>
      <c r="V39" s="109"/>
      <c r="W39" s="109"/>
      <c r="X39" s="109"/>
      <c r="Y39" s="109"/>
    </row>
    <row r="40" spans="2:25" x14ac:dyDescent="0.45">
      <c r="B40" s="64">
        <v>11</v>
      </c>
      <c r="C40" s="63">
        <v>15</v>
      </c>
      <c r="D40" s="63">
        <v>31</v>
      </c>
      <c r="E40" s="63">
        <v>13</v>
      </c>
      <c r="F40" s="63">
        <v>29</v>
      </c>
      <c r="G40" s="62">
        <v>12</v>
      </c>
      <c r="H40" s="58">
        <f>SUM(B37:G37)</f>
        <v>111</v>
      </c>
      <c r="J40" s="64">
        <v>12</v>
      </c>
      <c r="K40" s="63">
        <v>15</v>
      </c>
      <c r="L40" s="63">
        <v>31</v>
      </c>
      <c r="M40" s="63">
        <v>13</v>
      </c>
      <c r="N40" s="63">
        <v>29</v>
      </c>
      <c r="O40" s="62">
        <v>11</v>
      </c>
      <c r="P40" s="58">
        <f t="shared" si="24"/>
        <v>111</v>
      </c>
      <c r="R40" s="110"/>
      <c r="S40" s="109"/>
      <c r="T40" s="109"/>
      <c r="U40" s="109"/>
      <c r="V40" s="109"/>
      <c r="W40" s="109"/>
      <c r="X40" s="109"/>
      <c r="Y40" s="109"/>
    </row>
    <row r="41" spans="2:25" ht="18.600000000000001" thickBot="1" x14ac:dyDescent="0.5">
      <c r="B41" s="61">
        <v>18</v>
      </c>
      <c r="C41" s="60">
        <v>35</v>
      </c>
      <c r="D41" s="60">
        <v>3</v>
      </c>
      <c r="E41" s="60">
        <v>34</v>
      </c>
      <c r="F41" s="60">
        <v>1</v>
      </c>
      <c r="G41" s="59">
        <v>20</v>
      </c>
      <c r="H41" s="58">
        <f t="shared" si="23"/>
        <v>111</v>
      </c>
      <c r="J41" s="61">
        <v>17</v>
      </c>
      <c r="K41" s="60">
        <v>36</v>
      </c>
      <c r="L41" s="60">
        <v>4</v>
      </c>
      <c r="M41" s="60">
        <v>33</v>
      </c>
      <c r="N41" s="60">
        <v>2</v>
      </c>
      <c r="O41" s="59">
        <v>19</v>
      </c>
      <c r="P41" s="58">
        <f t="shared" si="24"/>
        <v>111</v>
      </c>
      <c r="R41" s="110"/>
      <c r="S41" s="109"/>
      <c r="T41" s="109"/>
      <c r="U41" s="109"/>
      <c r="V41" s="109"/>
      <c r="W41" s="109"/>
      <c r="X41" s="109"/>
      <c r="Y41" s="109"/>
    </row>
    <row r="42" spans="2:25" x14ac:dyDescent="0.45">
      <c r="B42" s="57">
        <f>SUM(B36:B41)</f>
        <v>111</v>
      </c>
      <c r="C42" s="57">
        <f t="shared" ref="C42" si="25">SUM(C36:C41)</f>
        <v>111</v>
      </c>
      <c r="D42" s="57">
        <f t="shared" ref="D42" si="26">SUM(D36:D41)</f>
        <v>111</v>
      </c>
      <c r="E42" s="57">
        <f t="shared" ref="E42" si="27">SUM(E36:E41)</f>
        <v>111</v>
      </c>
      <c r="F42" s="57">
        <f t="shared" ref="F42" si="28">SUM(F36:F41)</f>
        <v>111</v>
      </c>
      <c r="G42" s="57">
        <f t="shared" ref="G42" si="29">SUM(G36:G41)</f>
        <v>111</v>
      </c>
      <c r="H42" s="57">
        <f>SUM(G41,F40,E39,D38,C37,B36)</f>
        <v>111</v>
      </c>
      <c r="J42" s="57">
        <f>SUM(J36:J41)</f>
        <v>111</v>
      </c>
      <c r="K42" s="57">
        <f t="shared" ref="K42" si="30">SUM(K36:K41)</f>
        <v>111</v>
      </c>
      <c r="L42" s="57">
        <f t="shared" ref="L42" si="31">SUM(L36:L41)</f>
        <v>111</v>
      </c>
      <c r="M42" s="57">
        <f t="shared" ref="M42" si="32">SUM(M36:M41)</f>
        <v>111</v>
      </c>
      <c r="N42" s="57">
        <f t="shared" ref="N42" si="33">SUM(N36:N41)</f>
        <v>111</v>
      </c>
      <c r="O42" s="57">
        <f t="shared" ref="O42" si="34">SUM(O36:O41)</f>
        <v>111</v>
      </c>
      <c r="P42" s="57">
        <f>SUM(J36,K37,L38,M39,N40,O41)</f>
        <v>111</v>
      </c>
    </row>
  </sheetData>
  <phoneticPr fontId="2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DA930-81B5-4ACB-9BC0-352F1C92B8EF}">
  <dimension ref="A1:AA104"/>
  <sheetViews>
    <sheetView zoomScale="72" zoomScaleNormal="72" workbookViewId="0">
      <selection activeCell="AC10" sqref="AC10"/>
    </sheetView>
  </sheetViews>
  <sheetFormatPr defaultRowHeight="18" x14ac:dyDescent="0.45"/>
  <sheetData>
    <row r="1" spans="1:26" x14ac:dyDescent="0.45">
      <c r="A1" t="s">
        <v>68</v>
      </c>
      <c r="D1" t="s">
        <v>69</v>
      </c>
    </row>
    <row r="2" spans="1:26" ht="18.600000000000001" thickBot="1" x14ac:dyDescent="0.5"/>
    <row r="3" spans="1:26" x14ac:dyDescent="0.45">
      <c r="A3" s="120">
        <v>2</v>
      </c>
      <c r="B3" s="121">
        <v>2</v>
      </c>
      <c r="C3" s="121">
        <v>2</v>
      </c>
      <c r="D3" s="122">
        <v>2</v>
      </c>
      <c r="E3" s="120">
        <v>7</v>
      </c>
      <c r="F3" s="121">
        <v>7</v>
      </c>
      <c r="G3" s="121">
        <v>7</v>
      </c>
      <c r="H3" s="122">
        <v>7</v>
      </c>
      <c r="I3" s="120">
        <v>6</v>
      </c>
      <c r="J3" s="121">
        <v>6</v>
      </c>
      <c r="K3" s="121">
        <v>6</v>
      </c>
      <c r="L3" s="122">
        <v>6</v>
      </c>
      <c r="O3" s="120">
        <v>1</v>
      </c>
      <c r="P3" s="121">
        <v>1</v>
      </c>
      <c r="Q3" s="122">
        <v>1</v>
      </c>
      <c r="R3" s="120">
        <v>15</v>
      </c>
      <c r="S3" s="121">
        <v>15</v>
      </c>
      <c r="T3" s="122">
        <v>15</v>
      </c>
      <c r="U3" s="120">
        <v>14</v>
      </c>
      <c r="V3" s="121">
        <v>14</v>
      </c>
      <c r="W3" s="122">
        <v>14</v>
      </c>
      <c r="X3" s="120">
        <v>4</v>
      </c>
      <c r="Y3" s="121">
        <v>4</v>
      </c>
      <c r="Z3" s="122">
        <v>4</v>
      </c>
    </row>
    <row r="4" spans="1:26" x14ac:dyDescent="0.45">
      <c r="A4" s="123">
        <v>2</v>
      </c>
      <c r="B4" s="117">
        <v>2</v>
      </c>
      <c r="C4" s="117">
        <v>2</v>
      </c>
      <c r="D4" s="124">
        <v>2</v>
      </c>
      <c r="E4" s="123">
        <v>7</v>
      </c>
      <c r="F4" s="117">
        <v>7</v>
      </c>
      <c r="G4" s="117">
        <v>7</v>
      </c>
      <c r="H4" s="124">
        <v>7</v>
      </c>
      <c r="I4" s="123">
        <v>6</v>
      </c>
      <c r="J4" s="117">
        <v>6</v>
      </c>
      <c r="K4" s="117">
        <v>6</v>
      </c>
      <c r="L4" s="124">
        <v>6</v>
      </c>
      <c r="O4" s="123">
        <v>1</v>
      </c>
      <c r="P4" s="117">
        <v>1</v>
      </c>
      <c r="Q4" s="124">
        <v>1</v>
      </c>
      <c r="R4" s="123">
        <v>15</v>
      </c>
      <c r="S4" s="117">
        <v>15</v>
      </c>
      <c r="T4" s="124">
        <v>15</v>
      </c>
      <c r="U4" s="123">
        <v>14</v>
      </c>
      <c r="V4" s="117">
        <v>14</v>
      </c>
      <c r="W4" s="124">
        <v>14</v>
      </c>
      <c r="X4" s="123">
        <v>4</v>
      </c>
      <c r="Y4" s="117">
        <v>4</v>
      </c>
      <c r="Z4" s="124">
        <v>4</v>
      </c>
    </row>
    <row r="5" spans="1:26" ht="18.600000000000001" thickBot="1" x14ac:dyDescent="0.5">
      <c r="A5" s="123">
        <v>2</v>
      </c>
      <c r="B5" s="117">
        <v>2</v>
      </c>
      <c r="C5" s="117">
        <v>2</v>
      </c>
      <c r="D5" s="124">
        <v>2</v>
      </c>
      <c r="E5" s="123">
        <v>7</v>
      </c>
      <c r="F5" s="117">
        <v>7</v>
      </c>
      <c r="G5" s="117">
        <v>7</v>
      </c>
      <c r="H5" s="124">
        <v>7</v>
      </c>
      <c r="I5" s="123">
        <v>6</v>
      </c>
      <c r="J5" s="117">
        <v>6</v>
      </c>
      <c r="K5" s="117">
        <v>6</v>
      </c>
      <c r="L5" s="124">
        <v>6</v>
      </c>
      <c r="O5" s="125">
        <v>1</v>
      </c>
      <c r="P5" s="126">
        <v>1</v>
      </c>
      <c r="Q5" s="127">
        <v>1</v>
      </c>
      <c r="R5" s="125">
        <v>15</v>
      </c>
      <c r="S5" s="126">
        <v>15</v>
      </c>
      <c r="T5" s="127">
        <v>15</v>
      </c>
      <c r="U5" s="125">
        <v>14</v>
      </c>
      <c r="V5" s="126">
        <v>14</v>
      </c>
      <c r="W5" s="127">
        <v>14</v>
      </c>
      <c r="X5" s="125">
        <v>4</v>
      </c>
      <c r="Y5" s="126">
        <v>4</v>
      </c>
      <c r="Z5" s="127">
        <v>4</v>
      </c>
    </row>
    <row r="6" spans="1:26" ht="18.600000000000001" thickBot="1" x14ac:dyDescent="0.5">
      <c r="A6" s="125">
        <v>2</v>
      </c>
      <c r="B6" s="126">
        <v>2</v>
      </c>
      <c r="C6" s="126">
        <v>2</v>
      </c>
      <c r="D6" s="127">
        <v>2</v>
      </c>
      <c r="E6" s="125">
        <v>7</v>
      </c>
      <c r="F6" s="126">
        <v>7</v>
      </c>
      <c r="G6" s="126">
        <v>7</v>
      </c>
      <c r="H6" s="127">
        <v>7</v>
      </c>
      <c r="I6" s="125">
        <v>6</v>
      </c>
      <c r="J6" s="126">
        <v>6</v>
      </c>
      <c r="K6" s="126">
        <v>6</v>
      </c>
      <c r="L6" s="127">
        <v>6</v>
      </c>
      <c r="O6" s="120">
        <v>12</v>
      </c>
      <c r="P6" s="121">
        <v>12</v>
      </c>
      <c r="Q6" s="122">
        <v>12</v>
      </c>
      <c r="R6" s="120">
        <v>6</v>
      </c>
      <c r="S6" s="121">
        <v>6</v>
      </c>
      <c r="T6" s="122">
        <v>6</v>
      </c>
      <c r="U6" s="120">
        <v>7</v>
      </c>
      <c r="V6" s="121">
        <v>7</v>
      </c>
      <c r="W6" s="122">
        <v>7</v>
      </c>
      <c r="X6" s="120">
        <v>9</v>
      </c>
      <c r="Y6" s="121">
        <v>9</v>
      </c>
      <c r="Z6" s="122">
        <v>9</v>
      </c>
    </row>
    <row r="7" spans="1:26" x14ac:dyDescent="0.45">
      <c r="A7" s="120">
        <v>9</v>
      </c>
      <c r="B7" s="121">
        <v>9</v>
      </c>
      <c r="C7" s="121">
        <v>9</v>
      </c>
      <c r="D7" s="122">
        <v>9</v>
      </c>
      <c r="E7" s="120">
        <v>5</v>
      </c>
      <c r="F7" s="121">
        <v>5</v>
      </c>
      <c r="G7" s="121">
        <v>5</v>
      </c>
      <c r="H7" s="122">
        <v>5</v>
      </c>
      <c r="I7" s="120">
        <v>1</v>
      </c>
      <c r="J7" s="121">
        <v>1</v>
      </c>
      <c r="K7" s="121">
        <v>1</v>
      </c>
      <c r="L7" s="122">
        <v>1</v>
      </c>
      <c r="O7" s="123">
        <v>12</v>
      </c>
      <c r="P7" s="117">
        <v>12</v>
      </c>
      <c r="Q7" s="124">
        <v>12</v>
      </c>
      <c r="R7" s="123">
        <v>6</v>
      </c>
      <c r="S7" s="117">
        <v>6</v>
      </c>
      <c r="T7" s="124">
        <v>6</v>
      </c>
      <c r="U7" s="123">
        <v>7</v>
      </c>
      <c r="V7" s="117">
        <v>7</v>
      </c>
      <c r="W7" s="124">
        <v>7</v>
      </c>
      <c r="X7" s="123">
        <v>9</v>
      </c>
      <c r="Y7" s="117">
        <v>9</v>
      </c>
      <c r="Z7" s="124">
        <v>9</v>
      </c>
    </row>
    <row r="8" spans="1:26" ht="18.600000000000001" thickBot="1" x14ac:dyDescent="0.5">
      <c r="A8" s="123">
        <v>9</v>
      </c>
      <c r="B8" s="117">
        <v>9</v>
      </c>
      <c r="C8" s="117">
        <v>9</v>
      </c>
      <c r="D8" s="124">
        <v>9</v>
      </c>
      <c r="E8" s="123">
        <v>5</v>
      </c>
      <c r="F8" s="117">
        <v>5</v>
      </c>
      <c r="G8" s="117">
        <v>5</v>
      </c>
      <c r="H8" s="124">
        <v>5</v>
      </c>
      <c r="I8" s="123">
        <v>1</v>
      </c>
      <c r="J8" s="117">
        <v>1</v>
      </c>
      <c r="K8" s="117">
        <v>1</v>
      </c>
      <c r="L8" s="124">
        <v>1</v>
      </c>
      <c r="O8" s="125">
        <v>12</v>
      </c>
      <c r="P8" s="126">
        <v>12</v>
      </c>
      <c r="Q8" s="127">
        <v>12</v>
      </c>
      <c r="R8" s="125">
        <v>6</v>
      </c>
      <c r="S8" s="126">
        <v>6</v>
      </c>
      <c r="T8" s="127">
        <v>6</v>
      </c>
      <c r="U8" s="125">
        <v>7</v>
      </c>
      <c r="V8" s="126">
        <v>7</v>
      </c>
      <c r="W8" s="127">
        <v>7</v>
      </c>
      <c r="X8" s="125">
        <v>9</v>
      </c>
      <c r="Y8" s="126">
        <v>9</v>
      </c>
      <c r="Z8" s="127">
        <v>9</v>
      </c>
    </row>
    <row r="9" spans="1:26" x14ac:dyDescent="0.45">
      <c r="A9" s="123">
        <v>9</v>
      </c>
      <c r="B9" s="117">
        <v>9</v>
      </c>
      <c r="C9" s="117">
        <v>9</v>
      </c>
      <c r="D9" s="124">
        <v>9</v>
      </c>
      <c r="E9" s="123">
        <v>5</v>
      </c>
      <c r="F9" s="117">
        <v>5</v>
      </c>
      <c r="G9" s="117">
        <v>5</v>
      </c>
      <c r="H9" s="124">
        <v>5</v>
      </c>
      <c r="I9" s="123">
        <v>1</v>
      </c>
      <c r="J9" s="117">
        <v>1</v>
      </c>
      <c r="K9" s="117">
        <v>1</v>
      </c>
      <c r="L9" s="124">
        <v>1</v>
      </c>
      <c r="O9" s="120">
        <v>8</v>
      </c>
      <c r="P9" s="121">
        <v>8</v>
      </c>
      <c r="Q9" s="122">
        <v>8</v>
      </c>
      <c r="R9" s="120">
        <v>10</v>
      </c>
      <c r="S9" s="121">
        <v>10</v>
      </c>
      <c r="T9" s="122">
        <v>10</v>
      </c>
      <c r="U9" s="120">
        <v>11</v>
      </c>
      <c r="V9" s="121">
        <v>11</v>
      </c>
      <c r="W9" s="122">
        <v>11</v>
      </c>
      <c r="X9" s="120">
        <v>5</v>
      </c>
      <c r="Y9" s="121">
        <v>5</v>
      </c>
      <c r="Z9" s="122">
        <v>5</v>
      </c>
    </row>
    <row r="10" spans="1:26" ht="18.600000000000001" thickBot="1" x14ac:dyDescent="0.5">
      <c r="A10" s="125">
        <v>9</v>
      </c>
      <c r="B10" s="126">
        <v>9</v>
      </c>
      <c r="C10" s="126">
        <v>9</v>
      </c>
      <c r="D10" s="127">
        <v>9</v>
      </c>
      <c r="E10" s="125">
        <v>5</v>
      </c>
      <c r="F10" s="126">
        <v>5</v>
      </c>
      <c r="G10" s="126">
        <v>5</v>
      </c>
      <c r="H10" s="127">
        <v>5</v>
      </c>
      <c r="I10" s="125">
        <v>1</v>
      </c>
      <c r="J10" s="126">
        <v>1</v>
      </c>
      <c r="K10" s="126">
        <v>1</v>
      </c>
      <c r="L10" s="127">
        <v>1</v>
      </c>
      <c r="O10" s="123">
        <v>8</v>
      </c>
      <c r="P10" s="117">
        <v>8</v>
      </c>
      <c r="Q10" s="124">
        <v>8</v>
      </c>
      <c r="R10" s="123">
        <v>10</v>
      </c>
      <c r="S10" s="117">
        <v>10</v>
      </c>
      <c r="T10" s="124">
        <v>10</v>
      </c>
      <c r="U10" s="123">
        <v>11</v>
      </c>
      <c r="V10" s="117">
        <v>11</v>
      </c>
      <c r="W10" s="124">
        <v>11</v>
      </c>
      <c r="X10" s="123">
        <v>5</v>
      </c>
      <c r="Y10" s="117">
        <v>5</v>
      </c>
      <c r="Z10" s="124">
        <v>5</v>
      </c>
    </row>
    <row r="11" spans="1:26" ht="18.600000000000001" thickBot="1" x14ac:dyDescent="0.5">
      <c r="A11" s="120">
        <v>4</v>
      </c>
      <c r="B11" s="121">
        <v>4</v>
      </c>
      <c r="C11" s="121">
        <v>4</v>
      </c>
      <c r="D11" s="122">
        <v>4</v>
      </c>
      <c r="E11" s="120">
        <v>3</v>
      </c>
      <c r="F11" s="121">
        <v>3</v>
      </c>
      <c r="G11" s="121">
        <v>3</v>
      </c>
      <c r="H11" s="122">
        <v>3</v>
      </c>
      <c r="I11" s="120">
        <v>8</v>
      </c>
      <c r="J11" s="121">
        <v>8</v>
      </c>
      <c r="K11" s="121">
        <v>8</v>
      </c>
      <c r="L11" s="122">
        <v>8</v>
      </c>
      <c r="O11" s="125">
        <v>8</v>
      </c>
      <c r="P11" s="126">
        <v>8</v>
      </c>
      <c r="Q11" s="127">
        <v>8</v>
      </c>
      <c r="R11" s="125">
        <v>10</v>
      </c>
      <c r="S11" s="126">
        <v>10</v>
      </c>
      <c r="T11" s="127">
        <v>10</v>
      </c>
      <c r="U11" s="125">
        <v>11</v>
      </c>
      <c r="V11" s="126">
        <v>11</v>
      </c>
      <c r="W11" s="127">
        <v>11</v>
      </c>
      <c r="X11" s="125">
        <v>5</v>
      </c>
      <c r="Y11" s="126">
        <v>5</v>
      </c>
      <c r="Z11" s="127">
        <v>5</v>
      </c>
    </row>
    <row r="12" spans="1:26" x14ac:dyDescent="0.45">
      <c r="A12" s="123">
        <v>4</v>
      </c>
      <c r="B12" s="117">
        <v>4</v>
      </c>
      <c r="C12" s="117">
        <v>4</v>
      </c>
      <c r="D12" s="124">
        <v>4</v>
      </c>
      <c r="E12" s="123">
        <v>3</v>
      </c>
      <c r="F12" s="117">
        <v>3</v>
      </c>
      <c r="G12" s="117">
        <v>3</v>
      </c>
      <c r="H12" s="124">
        <v>3</v>
      </c>
      <c r="I12" s="123">
        <v>8</v>
      </c>
      <c r="J12" s="117">
        <v>8</v>
      </c>
      <c r="K12" s="117">
        <v>8</v>
      </c>
      <c r="L12" s="124">
        <v>8</v>
      </c>
      <c r="O12" s="120">
        <v>13</v>
      </c>
      <c r="P12" s="121">
        <v>13</v>
      </c>
      <c r="Q12" s="122">
        <v>13</v>
      </c>
      <c r="R12" s="120">
        <v>3</v>
      </c>
      <c r="S12" s="121">
        <v>3</v>
      </c>
      <c r="T12" s="122">
        <v>3</v>
      </c>
      <c r="U12" s="120">
        <v>2</v>
      </c>
      <c r="V12" s="121">
        <v>2</v>
      </c>
      <c r="W12" s="122">
        <v>2</v>
      </c>
      <c r="X12" s="120">
        <v>16</v>
      </c>
      <c r="Y12" s="121">
        <v>16</v>
      </c>
      <c r="Z12" s="122">
        <v>16</v>
      </c>
    </row>
    <row r="13" spans="1:26" x14ac:dyDescent="0.45">
      <c r="A13" s="123">
        <v>4</v>
      </c>
      <c r="B13" s="117">
        <v>4</v>
      </c>
      <c r="C13" s="117">
        <v>4</v>
      </c>
      <c r="D13" s="124">
        <v>4</v>
      </c>
      <c r="E13" s="123">
        <v>3</v>
      </c>
      <c r="F13" s="117">
        <v>3</v>
      </c>
      <c r="G13" s="117">
        <v>3</v>
      </c>
      <c r="H13" s="124">
        <v>3</v>
      </c>
      <c r="I13" s="123">
        <v>8</v>
      </c>
      <c r="J13" s="117">
        <v>8</v>
      </c>
      <c r="K13" s="117">
        <v>8</v>
      </c>
      <c r="L13" s="124">
        <v>8</v>
      </c>
      <c r="O13" s="123">
        <v>13</v>
      </c>
      <c r="P13" s="117">
        <v>13</v>
      </c>
      <c r="Q13" s="124">
        <v>13</v>
      </c>
      <c r="R13" s="123">
        <v>3</v>
      </c>
      <c r="S13" s="117">
        <v>3</v>
      </c>
      <c r="T13" s="124">
        <v>3</v>
      </c>
      <c r="U13" s="123">
        <v>2</v>
      </c>
      <c r="V13" s="117">
        <v>2</v>
      </c>
      <c r="W13" s="124">
        <v>2</v>
      </c>
      <c r="X13" s="123">
        <v>16</v>
      </c>
      <c r="Y13" s="117">
        <v>16</v>
      </c>
      <c r="Z13" s="124">
        <v>16</v>
      </c>
    </row>
    <row r="14" spans="1:26" ht="18.600000000000001" thickBot="1" x14ac:dyDescent="0.5">
      <c r="A14" s="125">
        <v>4</v>
      </c>
      <c r="B14" s="126">
        <v>4</v>
      </c>
      <c r="C14" s="126">
        <v>4</v>
      </c>
      <c r="D14" s="127">
        <v>4</v>
      </c>
      <c r="E14" s="125">
        <v>3</v>
      </c>
      <c r="F14" s="126">
        <v>3</v>
      </c>
      <c r="G14" s="126">
        <v>3</v>
      </c>
      <c r="H14" s="127">
        <v>3</v>
      </c>
      <c r="I14" s="125">
        <v>8</v>
      </c>
      <c r="J14" s="126">
        <v>8</v>
      </c>
      <c r="K14" s="126">
        <v>8</v>
      </c>
      <c r="L14" s="127">
        <v>8</v>
      </c>
      <c r="O14" s="125">
        <v>13</v>
      </c>
      <c r="P14" s="126">
        <v>13</v>
      </c>
      <c r="Q14" s="127">
        <v>13</v>
      </c>
      <c r="R14" s="125">
        <v>3</v>
      </c>
      <c r="S14" s="126">
        <v>3</v>
      </c>
      <c r="T14" s="127">
        <v>3</v>
      </c>
      <c r="U14" s="125">
        <v>2</v>
      </c>
      <c r="V14" s="126">
        <v>2</v>
      </c>
      <c r="W14" s="127">
        <v>2</v>
      </c>
      <c r="X14" s="125">
        <v>16</v>
      </c>
      <c r="Y14" s="126">
        <v>16</v>
      </c>
      <c r="Z14" s="127">
        <v>16</v>
      </c>
    </row>
    <row r="15" spans="1:26" ht="18.600000000000001" thickBot="1" x14ac:dyDescent="0.5"/>
    <row r="16" spans="1:26" x14ac:dyDescent="0.45">
      <c r="A16" s="128">
        <v>4</v>
      </c>
      <c r="B16" s="129">
        <v>14</v>
      </c>
      <c r="C16" s="129">
        <v>1</v>
      </c>
      <c r="D16" s="130">
        <v>15</v>
      </c>
      <c r="E16" s="128">
        <v>4</v>
      </c>
      <c r="F16" s="129">
        <v>14</v>
      </c>
      <c r="G16" s="129">
        <v>1</v>
      </c>
      <c r="H16" s="130">
        <v>15</v>
      </c>
      <c r="I16" s="128">
        <v>4</v>
      </c>
      <c r="J16" s="129">
        <v>14</v>
      </c>
      <c r="K16" s="129">
        <v>1</v>
      </c>
      <c r="L16" s="130">
        <v>15</v>
      </c>
      <c r="O16" s="120">
        <v>2</v>
      </c>
      <c r="P16" s="121">
        <v>7</v>
      </c>
      <c r="Q16" s="122">
        <v>6</v>
      </c>
      <c r="R16" s="120">
        <v>2</v>
      </c>
      <c r="S16" s="121">
        <v>7</v>
      </c>
      <c r="T16" s="122">
        <v>6</v>
      </c>
      <c r="U16" s="120">
        <v>2</v>
      </c>
      <c r="V16" s="121">
        <v>7</v>
      </c>
      <c r="W16" s="122">
        <v>6</v>
      </c>
      <c r="X16" s="120">
        <v>2</v>
      </c>
      <c r="Y16" s="121">
        <v>7</v>
      </c>
      <c r="Z16" s="122">
        <v>6</v>
      </c>
    </row>
    <row r="17" spans="1:27" x14ac:dyDescent="0.45">
      <c r="A17" s="131">
        <v>5</v>
      </c>
      <c r="B17" s="1">
        <v>11</v>
      </c>
      <c r="C17" s="1">
        <v>8</v>
      </c>
      <c r="D17" s="132">
        <v>10</v>
      </c>
      <c r="E17" s="131">
        <v>5</v>
      </c>
      <c r="F17" s="1">
        <v>11</v>
      </c>
      <c r="G17" s="1">
        <v>8</v>
      </c>
      <c r="H17" s="132">
        <v>10</v>
      </c>
      <c r="I17" s="131">
        <v>5</v>
      </c>
      <c r="J17" s="1">
        <v>11</v>
      </c>
      <c r="K17" s="1">
        <v>8</v>
      </c>
      <c r="L17" s="132">
        <v>10</v>
      </c>
      <c r="O17" s="123">
        <v>9</v>
      </c>
      <c r="P17" s="117">
        <v>5</v>
      </c>
      <c r="Q17" s="124">
        <v>1</v>
      </c>
      <c r="R17" s="123">
        <v>9</v>
      </c>
      <c r="S17" s="117">
        <v>5</v>
      </c>
      <c r="T17" s="124">
        <v>1</v>
      </c>
      <c r="U17" s="123">
        <v>9</v>
      </c>
      <c r="V17" s="117">
        <v>5</v>
      </c>
      <c r="W17" s="124">
        <v>1</v>
      </c>
      <c r="X17" s="123">
        <v>9</v>
      </c>
      <c r="Y17" s="117">
        <v>5</v>
      </c>
      <c r="Z17" s="124">
        <v>1</v>
      </c>
    </row>
    <row r="18" spans="1:27" ht="18.600000000000001" thickBot="1" x14ac:dyDescent="0.5">
      <c r="A18" s="131">
        <v>16</v>
      </c>
      <c r="B18" s="1">
        <v>2</v>
      </c>
      <c r="C18" s="1">
        <v>13</v>
      </c>
      <c r="D18" s="132">
        <v>3</v>
      </c>
      <c r="E18" s="131">
        <v>16</v>
      </c>
      <c r="F18" s="1">
        <v>2</v>
      </c>
      <c r="G18" s="1">
        <v>13</v>
      </c>
      <c r="H18" s="132">
        <v>3</v>
      </c>
      <c r="I18" s="131">
        <v>16</v>
      </c>
      <c r="J18" s="1">
        <v>2</v>
      </c>
      <c r="K18" s="1">
        <v>13</v>
      </c>
      <c r="L18" s="132">
        <v>3</v>
      </c>
      <c r="O18" s="125">
        <v>4</v>
      </c>
      <c r="P18" s="126">
        <v>3</v>
      </c>
      <c r="Q18" s="127">
        <v>8</v>
      </c>
      <c r="R18" s="125">
        <v>4</v>
      </c>
      <c r="S18" s="126">
        <v>3</v>
      </c>
      <c r="T18" s="127">
        <v>8</v>
      </c>
      <c r="U18" s="125">
        <v>4</v>
      </c>
      <c r="V18" s="126">
        <v>3</v>
      </c>
      <c r="W18" s="127">
        <v>8</v>
      </c>
      <c r="X18" s="125">
        <v>4</v>
      </c>
      <c r="Y18" s="126">
        <v>3</v>
      </c>
      <c r="Z18" s="127">
        <v>8</v>
      </c>
    </row>
    <row r="19" spans="1:27" ht="18.600000000000001" thickBot="1" x14ac:dyDescent="0.5">
      <c r="A19" s="133">
        <v>9</v>
      </c>
      <c r="B19" s="134">
        <v>7</v>
      </c>
      <c r="C19" s="134">
        <v>12</v>
      </c>
      <c r="D19" s="135">
        <v>6</v>
      </c>
      <c r="E19" s="133">
        <v>9</v>
      </c>
      <c r="F19" s="134">
        <v>7</v>
      </c>
      <c r="G19" s="134">
        <v>12</v>
      </c>
      <c r="H19" s="135">
        <v>6</v>
      </c>
      <c r="I19" s="133">
        <v>9</v>
      </c>
      <c r="J19" s="134">
        <v>7</v>
      </c>
      <c r="K19" s="134">
        <v>12</v>
      </c>
      <c r="L19" s="135">
        <v>6</v>
      </c>
      <c r="O19" s="120">
        <v>2</v>
      </c>
      <c r="P19" s="121">
        <v>7</v>
      </c>
      <c r="Q19" s="122">
        <v>6</v>
      </c>
      <c r="R19" s="120">
        <v>2</v>
      </c>
      <c r="S19" s="121">
        <v>7</v>
      </c>
      <c r="T19" s="122">
        <v>6</v>
      </c>
      <c r="U19" s="120">
        <v>2</v>
      </c>
      <c r="V19" s="121">
        <v>7</v>
      </c>
      <c r="W19" s="122">
        <v>6</v>
      </c>
      <c r="X19" s="120">
        <v>2</v>
      </c>
      <c r="Y19" s="121">
        <v>7</v>
      </c>
      <c r="Z19" s="122">
        <v>6</v>
      </c>
    </row>
    <row r="20" spans="1:27" x14ac:dyDescent="0.45">
      <c r="A20" s="128">
        <v>4</v>
      </c>
      <c r="B20" s="129">
        <v>14</v>
      </c>
      <c r="C20" s="129">
        <v>1</v>
      </c>
      <c r="D20" s="130">
        <v>15</v>
      </c>
      <c r="E20" s="128">
        <v>4</v>
      </c>
      <c r="F20" s="129">
        <v>14</v>
      </c>
      <c r="G20" s="129">
        <v>1</v>
      </c>
      <c r="H20" s="130">
        <v>15</v>
      </c>
      <c r="I20" s="128">
        <v>4</v>
      </c>
      <c r="J20" s="129">
        <v>14</v>
      </c>
      <c r="K20" s="129">
        <v>1</v>
      </c>
      <c r="L20" s="130">
        <v>15</v>
      </c>
      <c r="O20" s="123">
        <v>9</v>
      </c>
      <c r="P20" s="117">
        <v>5</v>
      </c>
      <c r="Q20" s="124">
        <v>1</v>
      </c>
      <c r="R20" s="123">
        <v>9</v>
      </c>
      <c r="S20" s="117">
        <v>5</v>
      </c>
      <c r="T20" s="124">
        <v>1</v>
      </c>
      <c r="U20" s="123">
        <v>9</v>
      </c>
      <c r="V20" s="117">
        <v>5</v>
      </c>
      <c r="W20" s="124">
        <v>1</v>
      </c>
      <c r="X20" s="123">
        <v>9</v>
      </c>
      <c r="Y20" s="117">
        <v>5</v>
      </c>
      <c r="Z20" s="124">
        <v>1</v>
      </c>
    </row>
    <row r="21" spans="1:27" ht="18.600000000000001" thickBot="1" x14ac:dyDescent="0.5">
      <c r="A21" s="131">
        <v>5</v>
      </c>
      <c r="B21" s="1">
        <v>11</v>
      </c>
      <c r="C21" s="1">
        <v>8</v>
      </c>
      <c r="D21" s="132">
        <v>10</v>
      </c>
      <c r="E21" s="131">
        <v>5</v>
      </c>
      <c r="F21" s="1">
        <v>11</v>
      </c>
      <c r="G21" s="1">
        <v>8</v>
      </c>
      <c r="H21" s="132">
        <v>10</v>
      </c>
      <c r="I21" s="131">
        <v>5</v>
      </c>
      <c r="J21" s="1">
        <v>11</v>
      </c>
      <c r="K21" s="1">
        <v>8</v>
      </c>
      <c r="L21" s="132">
        <v>10</v>
      </c>
      <c r="O21" s="125">
        <v>4</v>
      </c>
      <c r="P21" s="126">
        <v>3</v>
      </c>
      <c r="Q21" s="127">
        <v>8</v>
      </c>
      <c r="R21" s="125">
        <v>4</v>
      </c>
      <c r="S21" s="126">
        <v>3</v>
      </c>
      <c r="T21" s="127">
        <v>8</v>
      </c>
      <c r="U21" s="125">
        <v>4</v>
      </c>
      <c r="V21" s="126">
        <v>3</v>
      </c>
      <c r="W21" s="127">
        <v>8</v>
      </c>
      <c r="X21" s="125">
        <v>4</v>
      </c>
      <c r="Y21" s="126">
        <v>3</v>
      </c>
      <c r="Z21" s="127">
        <v>8</v>
      </c>
    </row>
    <row r="22" spans="1:27" x14ac:dyDescent="0.45">
      <c r="A22" s="131">
        <v>16</v>
      </c>
      <c r="B22" s="1">
        <v>2</v>
      </c>
      <c r="C22" s="1">
        <v>13</v>
      </c>
      <c r="D22" s="132">
        <v>3</v>
      </c>
      <c r="E22" s="131">
        <v>16</v>
      </c>
      <c r="F22" s="1">
        <v>2</v>
      </c>
      <c r="G22" s="1">
        <v>13</v>
      </c>
      <c r="H22" s="132">
        <v>3</v>
      </c>
      <c r="I22" s="131">
        <v>16</v>
      </c>
      <c r="J22" s="1">
        <v>2</v>
      </c>
      <c r="K22" s="1">
        <v>13</v>
      </c>
      <c r="L22" s="132">
        <v>3</v>
      </c>
      <c r="O22" s="120">
        <v>2</v>
      </c>
      <c r="P22" s="121">
        <v>7</v>
      </c>
      <c r="Q22" s="122">
        <v>6</v>
      </c>
      <c r="R22" s="120">
        <v>2</v>
      </c>
      <c r="S22" s="121">
        <v>7</v>
      </c>
      <c r="T22" s="122">
        <v>6</v>
      </c>
      <c r="U22" s="120">
        <v>2</v>
      </c>
      <c r="V22" s="121">
        <v>7</v>
      </c>
      <c r="W22" s="122">
        <v>6</v>
      </c>
      <c r="X22" s="120">
        <v>2</v>
      </c>
      <c r="Y22" s="121">
        <v>7</v>
      </c>
      <c r="Z22" s="122">
        <v>6</v>
      </c>
    </row>
    <row r="23" spans="1:27" ht="18.600000000000001" thickBot="1" x14ac:dyDescent="0.5">
      <c r="A23" s="133">
        <v>9</v>
      </c>
      <c r="B23" s="134">
        <v>7</v>
      </c>
      <c r="C23" s="134">
        <v>12</v>
      </c>
      <c r="D23" s="135">
        <v>6</v>
      </c>
      <c r="E23" s="133">
        <v>9</v>
      </c>
      <c r="F23" s="134">
        <v>7</v>
      </c>
      <c r="G23" s="134">
        <v>12</v>
      </c>
      <c r="H23" s="135">
        <v>6</v>
      </c>
      <c r="I23" s="133">
        <v>9</v>
      </c>
      <c r="J23" s="134">
        <v>7</v>
      </c>
      <c r="K23" s="134">
        <v>12</v>
      </c>
      <c r="L23" s="135">
        <v>6</v>
      </c>
      <c r="O23" s="123">
        <v>9</v>
      </c>
      <c r="P23" s="117">
        <v>5</v>
      </c>
      <c r="Q23" s="124">
        <v>1</v>
      </c>
      <c r="R23" s="123">
        <v>9</v>
      </c>
      <c r="S23" s="117">
        <v>5</v>
      </c>
      <c r="T23" s="124">
        <v>1</v>
      </c>
      <c r="U23" s="123">
        <v>9</v>
      </c>
      <c r="V23" s="117">
        <v>5</v>
      </c>
      <c r="W23" s="124">
        <v>1</v>
      </c>
      <c r="X23" s="123">
        <v>9</v>
      </c>
      <c r="Y23" s="117">
        <v>5</v>
      </c>
      <c r="Z23" s="124">
        <v>1</v>
      </c>
    </row>
    <row r="24" spans="1:27" ht="18.600000000000001" thickBot="1" x14ac:dyDescent="0.5">
      <c r="A24" s="128">
        <v>4</v>
      </c>
      <c r="B24" s="129">
        <v>14</v>
      </c>
      <c r="C24" s="129">
        <v>1</v>
      </c>
      <c r="D24" s="130">
        <v>15</v>
      </c>
      <c r="E24" s="128">
        <v>4</v>
      </c>
      <c r="F24" s="129">
        <v>14</v>
      </c>
      <c r="G24" s="129">
        <v>1</v>
      </c>
      <c r="H24" s="130">
        <v>15</v>
      </c>
      <c r="I24" s="128">
        <v>4</v>
      </c>
      <c r="J24" s="129">
        <v>14</v>
      </c>
      <c r="K24" s="129">
        <v>1</v>
      </c>
      <c r="L24" s="130">
        <v>15</v>
      </c>
      <c r="O24" s="125">
        <v>4</v>
      </c>
      <c r="P24" s="126">
        <v>3</v>
      </c>
      <c r="Q24" s="127">
        <v>8</v>
      </c>
      <c r="R24" s="125">
        <v>4</v>
      </c>
      <c r="S24" s="126">
        <v>3</v>
      </c>
      <c r="T24" s="127">
        <v>8</v>
      </c>
      <c r="U24" s="125">
        <v>4</v>
      </c>
      <c r="V24" s="126">
        <v>3</v>
      </c>
      <c r="W24" s="127">
        <v>8</v>
      </c>
      <c r="X24" s="125">
        <v>4</v>
      </c>
      <c r="Y24" s="126">
        <v>3</v>
      </c>
      <c r="Z24" s="127">
        <v>8</v>
      </c>
    </row>
    <row r="25" spans="1:27" x14ac:dyDescent="0.45">
      <c r="A25" s="131">
        <v>5</v>
      </c>
      <c r="B25" s="1">
        <v>11</v>
      </c>
      <c r="C25" s="1">
        <v>8</v>
      </c>
      <c r="D25" s="132">
        <v>10</v>
      </c>
      <c r="E25" s="131">
        <v>5</v>
      </c>
      <c r="F25" s="1">
        <v>11</v>
      </c>
      <c r="G25" s="1">
        <v>8</v>
      </c>
      <c r="H25" s="132">
        <v>10</v>
      </c>
      <c r="I25" s="131">
        <v>5</v>
      </c>
      <c r="J25" s="1">
        <v>11</v>
      </c>
      <c r="K25" s="1">
        <v>8</v>
      </c>
      <c r="L25" s="132">
        <v>10</v>
      </c>
      <c r="O25" s="120">
        <v>2</v>
      </c>
      <c r="P25" s="121">
        <v>7</v>
      </c>
      <c r="Q25" s="122">
        <v>6</v>
      </c>
      <c r="R25" s="120">
        <v>2</v>
      </c>
      <c r="S25" s="121">
        <v>7</v>
      </c>
      <c r="T25" s="122">
        <v>6</v>
      </c>
      <c r="U25" s="120">
        <v>2</v>
      </c>
      <c r="V25" s="121">
        <v>7</v>
      </c>
      <c r="W25" s="122">
        <v>6</v>
      </c>
      <c r="X25" s="120">
        <v>2</v>
      </c>
      <c r="Y25" s="121">
        <v>7</v>
      </c>
      <c r="Z25" s="122">
        <v>6</v>
      </c>
    </row>
    <row r="26" spans="1:27" x14ac:dyDescent="0.45">
      <c r="A26" s="131">
        <v>16</v>
      </c>
      <c r="B26" s="1">
        <v>2</v>
      </c>
      <c r="C26" s="1">
        <v>13</v>
      </c>
      <c r="D26" s="132">
        <v>3</v>
      </c>
      <c r="E26" s="131">
        <v>16</v>
      </c>
      <c r="F26" s="1">
        <v>2</v>
      </c>
      <c r="G26" s="1">
        <v>13</v>
      </c>
      <c r="H26" s="132">
        <v>3</v>
      </c>
      <c r="I26" s="131">
        <v>16</v>
      </c>
      <c r="J26" s="1">
        <v>2</v>
      </c>
      <c r="K26" s="1">
        <v>13</v>
      </c>
      <c r="L26" s="132">
        <v>3</v>
      </c>
      <c r="O26" s="123">
        <v>9</v>
      </c>
      <c r="P26" s="117">
        <v>5</v>
      </c>
      <c r="Q26" s="124">
        <v>1</v>
      </c>
      <c r="R26" s="123">
        <v>9</v>
      </c>
      <c r="S26" s="117">
        <v>5</v>
      </c>
      <c r="T26" s="124">
        <v>1</v>
      </c>
      <c r="U26" s="123">
        <v>9</v>
      </c>
      <c r="V26" s="117">
        <v>5</v>
      </c>
      <c r="W26" s="124">
        <v>1</v>
      </c>
      <c r="X26" s="123">
        <v>9</v>
      </c>
      <c r="Y26" s="117">
        <v>5</v>
      </c>
      <c r="Z26" s="124">
        <v>1</v>
      </c>
    </row>
    <row r="27" spans="1:27" ht="18.600000000000001" thickBot="1" x14ac:dyDescent="0.5">
      <c r="A27" s="133">
        <v>9</v>
      </c>
      <c r="B27" s="134">
        <v>7</v>
      </c>
      <c r="C27" s="134">
        <v>12</v>
      </c>
      <c r="D27" s="135">
        <v>6</v>
      </c>
      <c r="E27" s="133">
        <v>9</v>
      </c>
      <c r="F27" s="134">
        <v>7</v>
      </c>
      <c r="G27" s="134">
        <v>12</v>
      </c>
      <c r="H27" s="135">
        <v>6</v>
      </c>
      <c r="I27" s="133">
        <v>9</v>
      </c>
      <c r="J27" s="134">
        <v>7</v>
      </c>
      <c r="K27" s="134">
        <v>12</v>
      </c>
      <c r="L27" s="135">
        <v>6</v>
      </c>
      <c r="O27" s="125">
        <v>4</v>
      </c>
      <c r="P27" s="126">
        <v>3</v>
      </c>
      <c r="Q27" s="127">
        <v>8</v>
      </c>
      <c r="R27" s="125">
        <v>4</v>
      </c>
      <c r="S27" s="126">
        <v>3</v>
      </c>
      <c r="T27" s="127">
        <v>8</v>
      </c>
      <c r="U27" s="125">
        <v>4</v>
      </c>
      <c r="V27" s="126">
        <v>3</v>
      </c>
      <c r="W27" s="127">
        <v>8</v>
      </c>
      <c r="X27" s="125">
        <v>4</v>
      </c>
      <c r="Y27" s="126">
        <v>3</v>
      </c>
      <c r="Z27" s="127">
        <v>8</v>
      </c>
    </row>
    <row r="28" spans="1:27" x14ac:dyDescent="0.4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</row>
    <row r="29" spans="1:27" x14ac:dyDescent="0.45">
      <c r="M29">
        <f>SUM(L30,K31,J32,I33,H34,G35,F36,E37,D38,C39,B40,A41)</f>
        <v>870</v>
      </c>
      <c r="AA29">
        <f>SUM(Z30,Y31,X32,W33,V34,U35,T36,S37,R38,Q39,P40,O41)</f>
        <v>870</v>
      </c>
    </row>
    <row r="30" spans="1:27" x14ac:dyDescent="0.45">
      <c r="A30" s="117">
        <f t="shared" ref="A30:L41" si="0">A3*16+A16-16</f>
        <v>20</v>
      </c>
      <c r="B30" s="117">
        <f t="shared" si="0"/>
        <v>30</v>
      </c>
      <c r="C30" s="117">
        <f t="shared" si="0"/>
        <v>17</v>
      </c>
      <c r="D30" s="117">
        <f t="shared" si="0"/>
        <v>31</v>
      </c>
      <c r="E30" s="117">
        <f t="shared" si="0"/>
        <v>100</v>
      </c>
      <c r="F30" s="117">
        <f t="shared" si="0"/>
        <v>110</v>
      </c>
      <c r="G30" s="117">
        <f t="shared" si="0"/>
        <v>97</v>
      </c>
      <c r="H30" s="117">
        <f t="shared" si="0"/>
        <v>111</v>
      </c>
      <c r="I30" s="117">
        <f t="shared" si="0"/>
        <v>84</v>
      </c>
      <c r="J30" s="117">
        <f t="shared" si="0"/>
        <v>94</v>
      </c>
      <c r="K30" s="117">
        <f t="shared" si="0"/>
        <v>81</v>
      </c>
      <c r="L30" s="117">
        <f t="shared" si="0"/>
        <v>95</v>
      </c>
      <c r="M30">
        <f t="shared" ref="M30:M41" si="1">SUM(A30:L30)</f>
        <v>870</v>
      </c>
      <c r="O30" s="117">
        <f>(O3-1)*9+O16</f>
        <v>2</v>
      </c>
      <c r="P30" s="117">
        <f t="shared" ref="P30:Z30" si="2">(P3-1)*9+P16</f>
        <v>7</v>
      </c>
      <c r="Q30" s="117">
        <f t="shared" si="2"/>
        <v>6</v>
      </c>
      <c r="R30" s="117">
        <f t="shared" si="2"/>
        <v>128</v>
      </c>
      <c r="S30" s="117">
        <f t="shared" si="2"/>
        <v>133</v>
      </c>
      <c r="T30" s="117">
        <f t="shared" si="2"/>
        <v>132</v>
      </c>
      <c r="U30" s="117">
        <f t="shared" si="2"/>
        <v>119</v>
      </c>
      <c r="V30" s="117">
        <f t="shared" si="2"/>
        <v>124</v>
      </c>
      <c r="W30" s="117">
        <f t="shared" si="2"/>
        <v>123</v>
      </c>
      <c r="X30" s="117">
        <f t="shared" si="2"/>
        <v>29</v>
      </c>
      <c r="Y30" s="117">
        <f t="shared" si="2"/>
        <v>34</v>
      </c>
      <c r="Z30" s="117">
        <f t="shared" si="2"/>
        <v>33</v>
      </c>
      <c r="AA30">
        <f>SUM(O30:Z30)</f>
        <v>870</v>
      </c>
    </row>
    <row r="31" spans="1:27" x14ac:dyDescent="0.45">
      <c r="A31" s="117">
        <f t="shared" si="0"/>
        <v>21</v>
      </c>
      <c r="B31" s="117">
        <f t="shared" si="0"/>
        <v>27</v>
      </c>
      <c r="C31" s="117">
        <f t="shared" si="0"/>
        <v>24</v>
      </c>
      <c r="D31" s="117">
        <f t="shared" si="0"/>
        <v>26</v>
      </c>
      <c r="E31" s="117">
        <f t="shared" si="0"/>
        <v>101</v>
      </c>
      <c r="F31" s="117">
        <f t="shared" si="0"/>
        <v>107</v>
      </c>
      <c r="G31" s="117">
        <f t="shared" si="0"/>
        <v>104</v>
      </c>
      <c r="H31" s="117">
        <f t="shared" si="0"/>
        <v>106</v>
      </c>
      <c r="I31" s="117">
        <f t="shared" si="0"/>
        <v>85</v>
      </c>
      <c r="J31" s="117">
        <f t="shared" si="0"/>
        <v>91</v>
      </c>
      <c r="K31" s="117">
        <f t="shared" si="0"/>
        <v>88</v>
      </c>
      <c r="L31" s="117">
        <f t="shared" si="0"/>
        <v>90</v>
      </c>
      <c r="M31">
        <f t="shared" si="1"/>
        <v>870</v>
      </c>
      <c r="O31" s="117">
        <f t="shared" ref="O31:Z41" si="3">(O4-1)*9+O17</f>
        <v>9</v>
      </c>
      <c r="P31" s="117">
        <f t="shared" si="3"/>
        <v>5</v>
      </c>
      <c r="Q31" s="117">
        <f t="shared" si="3"/>
        <v>1</v>
      </c>
      <c r="R31" s="117">
        <f t="shared" si="3"/>
        <v>135</v>
      </c>
      <c r="S31" s="117">
        <f t="shared" si="3"/>
        <v>131</v>
      </c>
      <c r="T31" s="117">
        <f t="shared" si="3"/>
        <v>127</v>
      </c>
      <c r="U31" s="117">
        <f t="shared" si="3"/>
        <v>126</v>
      </c>
      <c r="V31" s="117">
        <f t="shared" si="3"/>
        <v>122</v>
      </c>
      <c r="W31" s="117">
        <f t="shared" si="3"/>
        <v>118</v>
      </c>
      <c r="X31" s="117">
        <f t="shared" si="3"/>
        <v>36</v>
      </c>
      <c r="Y31" s="117">
        <f t="shared" si="3"/>
        <v>32</v>
      </c>
      <c r="Z31" s="117">
        <f t="shared" si="3"/>
        <v>28</v>
      </c>
      <c r="AA31">
        <f t="shared" ref="AA31:AA41" si="4">SUM(O31:Z31)</f>
        <v>870</v>
      </c>
    </row>
    <row r="32" spans="1:27" x14ac:dyDescent="0.45">
      <c r="A32" s="117">
        <f t="shared" si="0"/>
        <v>32</v>
      </c>
      <c r="B32" s="117">
        <f t="shared" si="0"/>
        <v>18</v>
      </c>
      <c r="C32" s="117">
        <f t="shared" si="0"/>
        <v>29</v>
      </c>
      <c r="D32" s="117">
        <f t="shared" si="0"/>
        <v>19</v>
      </c>
      <c r="E32" s="117">
        <f t="shared" si="0"/>
        <v>112</v>
      </c>
      <c r="F32" s="117">
        <f t="shared" si="0"/>
        <v>98</v>
      </c>
      <c r="G32" s="117">
        <f t="shared" si="0"/>
        <v>109</v>
      </c>
      <c r="H32" s="117">
        <f t="shared" si="0"/>
        <v>99</v>
      </c>
      <c r="I32" s="117">
        <f t="shared" si="0"/>
        <v>96</v>
      </c>
      <c r="J32" s="117">
        <f t="shared" si="0"/>
        <v>82</v>
      </c>
      <c r="K32" s="117">
        <f t="shared" si="0"/>
        <v>93</v>
      </c>
      <c r="L32" s="117">
        <f t="shared" si="0"/>
        <v>83</v>
      </c>
      <c r="M32">
        <f t="shared" si="1"/>
        <v>870</v>
      </c>
      <c r="O32" s="117">
        <f t="shared" si="3"/>
        <v>4</v>
      </c>
      <c r="P32" s="117">
        <f t="shared" si="3"/>
        <v>3</v>
      </c>
      <c r="Q32" s="117">
        <f t="shared" si="3"/>
        <v>8</v>
      </c>
      <c r="R32" s="117">
        <f t="shared" si="3"/>
        <v>130</v>
      </c>
      <c r="S32" s="117">
        <f t="shared" si="3"/>
        <v>129</v>
      </c>
      <c r="T32" s="117">
        <f t="shared" si="3"/>
        <v>134</v>
      </c>
      <c r="U32" s="117">
        <f t="shared" si="3"/>
        <v>121</v>
      </c>
      <c r="V32" s="117">
        <f t="shared" si="3"/>
        <v>120</v>
      </c>
      <c r="W32" s="117">
        <f t="shared" si="3"/>
        <v>125</v>
      </c>
      <c r="X32" s="117">
        <f t="shared" si="3"/>
        <v>31</v>
      </c>
      <c r="Y32" s="117">
        <f t="shared" si="3"/>
        <v>30</v>
      </c>
      <c r="Z32" s="117">
        <f t="shared" si="3"/>
        <v>35</v>
      </c>
      <c r="AA32">
        <f t="shared" si="4"/>
        <v>870</v>
      </c>
    </row>
    <row r="33" spans="1:27" x14ac:dyDescent="0.45">
      <c r="A33" s="117">
        <f t="shared" si="0"/>
        <v>25</v>
      </c>
      <c r="B33" s="117">
        <f t="shared" si="0"/>
        <v>23</v>
      </c>
      <c r="C33" s="117">
        <f t="shared" si="0"/>
        <v>28</v>
      </c>
      <c r="D33" s="117">
        <f t="shared" si="0"/>
        <v>22</v>
      </c>
      <c r="E33" s="117">
        <f t="shared" si="0"/>
        <v>105</v>
      </c>
      <c r="F33" s="117">
        <f t="shared" si="0"/>
        <v>103</v>
      </c>
      <c r="G33" s="117">
        <f t="shared" si="0"/>
        <v>108</v>
      </c>
      <c r="H33" s="117">
        <f t="shared" si="0"/>
        <v>102</v>
      </c>
      <c r="I33" s="117">
        <f t="shared" si="0"/>
        <v>89</v>
      </c>
      <c r="J33" s="117">
        <f t="shared" si="0"/>
        <v>87</v>
      </c>
      <c r="K33" s="117">
        <f t="shared" si="0"/>
        <v>92</v>
      </c>
      <c r="L33" s="117">
        <f t="shared" si="0"/>
        <v>86</v>
      </c>
      <c r="M33">
        <f t="shared" si="1"/>
        <v>870</v>
      </c>
      <c r="O33" s="117">
        <f t="shared" si="3"/>
        <v>101</v>
      </c>
      <c r="P33" s="117">
        <f t="shared" si="3"/>
        <v>106</v>
      </c>
      <c r="Q33" s="117">
        <f t="shared" si="3"/>
        <v>105</v>
      </c>
      <c r="R33" s="117">
        <f t="shared" si="3"/>
        <v>47</v>
      </c>
      <c r="S33" s="117">
        <f t="shared" si="3"/>
        <v>52</v>
      </c>
      <c r="T33" s="117">
        <f t="shared" si="3"/>
        <v>51</v>
      </c>
      <c r="U33" s="117">
        <f t="shared" si="3"/>
        <v>56</v>
      </c>
      <c r="V33" s="117">
        <f t="shared" si="3"/>
        <v>61</v>
      </c>
      <c r="W33" s="117">
        <f t="shared" si="3"/>
        <v>60</v>
      </c>
      <c r="X33" s="117">
        <f t="shared" si="3"/>
        <v>74</v>
      </c>
      <c r="Y33" s="117">
        <f t="shared" si="3"/>
        <v>79</v>
      </c>
      <c r="Z33" s="117">
        <f t="shared" si="3"/>
        <v>78</v>
      </c>
      <c r="AA33">
        <f t="shared" si="4"/>
        <v>870</v>
      </c>
    </row>
    <row r="34" spans="1:27" x14ac:dyDescent="0.45">
      <c r="A34" s="117">
        <f t="shared" si="0"/>
        <v>132</v>
      </c>
      <c r="B34" s="117">
        <f t="shared" si="0"/>
        <v>142</v>
      </c>
      <c r="C34" s="117">
        <f t="shared" si="0"/>
        <v>129</v>
      </c>
      <c r="D34" s="117">
        <f t="shared" si="0"/>
        <v>143</v>
      </c>
      <c r="E34" s="117">
        <f t="shared" si="0"/>
        <v>68</v>
      </c>
      <c r="F34" s="117">
        <f t="shared" si="0"/>
        <v>78</v>
      </c>
      <c r="G34" s="117">
        <f t="shared" si="0"/>
        <v>65</v>
      </c>
      <c r="H34" s="117">
        <f t="shared" si="0"/>
        <v>79</v>
      </c>
      <c r="I34" s="117">
        <f t="shared" si="0"/>
        <v>4</v>
      </c>
      <c r="J34" s="117">
        <f t="shared" si="0"/>
        <v>14</v>
      </c>
      <c r="K34" s="117">
        <f t="shared" si="0"/>
        <v>1</v>
      </c>
      <c r="L34" s="117">
        <f t="shared" si="0"/>
        <v>15</v>
      </c>
      <c r="M34">
        <f t="shared" si="1"/>
        <v>870</v>
      </c>
      <c r="O34" s="117">
        <f t="shared" si="3"/>
        <v>108</v>
      </c>
      <c r="P34" s="117">
        <f t="shared" si="3"/>
        <v>104</v>
      </c>
      <c r="Q34" s="117">
        <f t="shared" si="3"/>
        <v>100</v>
      </c>
      <c r="R34" s="117">
        <f t="shared" si="3"/>
        <v>54</v>
      </c>
      <c r="S34" s="117">
        <f t="shared" si="3"/>
        <v>50</v>
      </c>
      <c r="T34" s="117">
        <f t="shared" si="3"/>
        <v>46</v>
      </c>
      <c r="U34" s="117">
        <f t="shared" si="3"/>
        <v>63</v>
      </c>
      <c r="V34" s="117">
        <f t="shared" si="3"/>
        <v>59</v>
      </c>
      <c r="W34" s="117">
        <f t="shared" si="3"/>
        <v>55</v>
      </c>
      <c r="X34" s="117">
        <f t="shared" si="3"/>
        <v>81</v>
      </c>
      <c r="Y34" s="117">
        <f t="shared" si="3"/>
        <v>77</v>
      </c>
      <c r="Z34" s="117">
        <f t="shared" si="3"/>
        <v>73</v>
      </c>
      <c r="AA34">
        <f t="shared" si="4"/>
        <v>870</v>
      </c>
    </row>
    <row r="35" spans="1:27" x14ac:dyDescent="0.45">
      <c r="A35" s="117">
        <f t="shared" si="0"/>
        <v>133</v>
      </c>
      <c r="B35" s="117">
        <f t="shared" si="0"/>
        <v>139</v>
      </c>
      <c r="C35" s="117">
        <f t="shared" si="0"/>
        <v>136</v>
      </c>
      <c r="D35" s="117">
        <f t="shared" si="0"/>
        <v>138</v>
      </c>
      <c r="E35" s="117">
        <f t="shared" si="0"/>
        <v>69</v>
      </c>
      <c r="F35" s="117">
        <f t="shared" si="0"/>
        <v>75</v>
      </c>
      <c r="G35" s="117">
        <f t="shared" si="0"/>
        <v>72</v>
      </c>
      <c r="H35" s="117">
        <f t="shared" si="0"/>
        <v>74</v>
      </c>
      <c r="I35" s="117">
        <f t="shared" si="0"/>
        <v>5</v>
      </c>
      <c r="J35" s="117">
        <f t="shared" si="0"/>
        <v>11</v>
      </c>
      <c r="K35" s="117">
        <f t="shared" si="0"/>
        <v>8</v>
      </c>
      <c r="L35" s="117">
        <f t="shared" si="0"/>
        <v>10</v>
      </c>
      <c r="M35">
        <f t="shared" si="1"/>
        <v>870</v>
      </c>
      <c r="O35" s="117">
        <f t="shared" si="3"/>
        <v>103</v>
      </c>
      <c r="P35" s="117">
        <f t="shared" si="3"/>
        <v>102</v>
      </c>
      <c r="Q35" s="117">
        <f t="shared" si="3"/>
        <v>107</v>
      </c>
      <c r="R35" s="117">
        <f t="shared" si="3"/>
        <v>49</v>
      </c>
      <c r="S35" s="117">
        <f t="shared" si="3"/>
        <v>48</v>
      </c>
      <c r="T35" s="117">
        <f t="shared" si="3"/>
        <v>53</v>
      </c>
      <c r="U35" s="117">
        <f t="shared" si="3"/>
        <v>58</v>
      </c>
      <c r="V35" s="117">
        <f t="shared" si="3"/>
        <v>57</v>
      </c>
      <c r="W35" s="117">
        <f t="shared" si="3"/>
        <v>62</v>
      </c>
      <c r="X35" s="117">
        <f t="shared" si="3"/>
        <v>76</v>
      </c>
      <c r="Y35" s="117">
        <f t="shared" si="3"/>
        <v>75</v>
      </c>
      <c r="Z35" s="117">
        <f t="shared" si="3"/>
        <v>80</v>
      </c>
      <c r="AA35">
        <f t="shared" si="4"/>
        <v>870</v>
      </c>
    </row>
    <row r="36" spans="1:27" x14ac:dyDescent="0.45">
      <c r="A36" s="117">
        <f t="shared" si="0"/>
        <v>144</v>
      </c>
      <c r="B36" s="117">
        <f t="shared" si="0"/>
        <v>130</v>
      </c>
      <c r="C36" s="117">
        <f t="shared" si="0"/>
        <v>141</v>
      </c>
      <c r="D36" s="117">
        <f t="shared" si="0"/>
        <v>131</v>
      </c>
      <c r="E36" s="117">
        <f t="shared" si="0"/>
        <v>80</v>
      </c>
      <c r="F36" s="117">
        <f t="shared" si="0"/>
        <v>66</v>
      </c>
      <c r="G36" s="117">
        <f t="shared" si="0"/>
        <v>77</v>
      </c>
      <c r="H36" s="117">
        <f t="shared" si="0"/>
        <v>67</v>
      </c>
      <c r="I36" s="117">
        <f t="shared" si="0"/>
        <v>16</v>
      </c>
      <c r="J36" s="117">
        <f t="shared" si="0"/>
        <v>2</v>
      </c>
      <c r="K36" s="117">
        <f t="shared" si="0"/>
        <v>13</v>
      </c>
      <c r="L36" s="117">
        <f t="shared" si="0"/>
        <v>3</v>
      </c>
      <c r="M36">
        <f t="shared" si="1"/>
        <v>870</v>
      </c>
      <c r="O36" s="117">
        <f t="shared" si="3"/>
        <v>65</v>
      </c>
      <c r="P36" s="117">
        <f t="shared" si="3"/>
        <v>70</v>
      </c>
      <c r="Q36" s="117">
        <f t="shared" si="3"/>
        <v>69</v>
      </c>
      <c r="R36" s="117">
        <f t="shared" si="3"/>
        <v>83</v>
      </c>
      <c r="S36" s="117">
        <f t="shared" si="3"/>
        <v>88</v>
      </c>
      <c r="T36" s="117">
        <f t="shared" si="3"/>
        <v>87</v>
      </c>
      <c r="U36" s="117">
        <f t="shared" si="3"/>
        <v>92</v>
      </c>
      <c r="V36" s="117">
        <f t="shared" si="3"/>
        <v>97</v>
      </c>
      <c r="W36" s="117">
        <f t="shared" si="3"/>
        <v>96</v>
      </c>
      <c r="X36" s="117">
        <f t="shared" si="3"/>
        <v>38</v>
      </c>
      <c r="Y36" s="117">
        <f t="shared" si="3"/>
        <v>43</v>
      </c>
      <c r="Z36" s="117">
        <f t="shared" si="3"/>
        <v>42</v>
      </c>
      <c r="AA36">
        <f t="shared" si="4"/>
        <v>870</v>
      </c>
    </row>
    <row r="37" spans="1:27" x14ac:dyDescent="0.45">
      <c r="A37" s="117">
        <f t="shared" si="0"/>
        <v>137</v>
      </c>
      <c r="B37" s="117">
        <f t="shared" si="0"/>
        <v>135</v>
      </c>
      <c r="C37" s="117">
        <f t="shared" si="0"/>
        <v>140</v>
      </c>
      <c r="D37" s="117">
        <f t="shared" si="0"/>
        <v>134</v>
      </c>
      <c r="E37" s="117">
        <f t="shared" si="0"/>
        <v>73</v>
      </c>
      <c r="F37" s="117">
        <f t="shared" si="0"/>
        <v>71</v>
      </c>
      <c r="G37" s="117">
        <f t="shared" si="0"/>
        <v>76</v>
      </c>
      <c r="H37" s="117">
        <f t="shared" si="0"/>
        <v>70</v>
      </c>
      <c r="I37" s="117">
        <f t="shared" si="0"/>
        <v>9</v>
      </c>
      <c r="J37" s="117">
        <f t="shared" si="0"/>
        <v>7</v>
      </c>
      <c r="K37" s="117">
        <f t="shared" si="0"/>
        <v>12</v>
      </c>
      <c r="L37" s="117">
        <f t="shared" si="0"/>
        <v>6</v>
      </c>
      <c r="M37">
        <f t="shared" si="1"/>
        <v>870</v>
      </c>
      <c r="O37" s="117">
        <f t="shared" si="3"/>
        <v>72</v>
      </c>
      <c r="P37" s="117">
        <f t="shared" si="3"/>
        <v>68</v>
      </c>
      <c r="Q37" s="117">
        <f t="shared" si="3"/>
        <v>64</v>
      </c>
      <c r="R37" s="117">
        <f t="shared" si="3"/>
        <v>90</v>
      </c>
      <c r="S37" s="117">
        <f t="shared" si="3"/>
        <v>86</v>
      </c>
      <c r="T37" s="117">
        <f t="shared" si="3"/>
        <v>82</v>
      </c>
      <c r="U37" s="117">
        <f t="shared" si="3"/>
        <v>99</v>
      </c>
      <c r="V37" s="117">
        <f t="shared" si="3"/>
        <v>95</v>
      </c>
      <c r="W37" s="117">
        <f t="shared" si="3"/>
        <v>91</v>
      </c>
      <c r="X37" s="117">
        <f t="shared" si="3"/>
        <v>45</v>
      </c>
      <c r="Y37" s="117">
        <f t="shared" si="3"/>
        <v>41</v>
      </c>
      <c r="Z37" s="117">
        <f t="shared" si="3"/>
        <v>37</v>
      </c>
      <c r="AA37">
        <f t="shared" si="4"/>
        <v>870</v>
      </c>
    </row>
    <row r="38" spans="1:27" x14ac:dyDescent="0.45">
      <c r="A38" s="117">
        <f t="shared" si="0"/>
        <v>52</v>
      </c>
      <c r="B38" s="117">
        <f t="shared" si="0"/>
        <v>62</v>
      </c>
      <c r="C38" s="117">
        <f t="shared" si="0"/>
        <v>49</v>
      </c>
      <c r="D38" s="117">
        <f t="shared" si="0"/>
        <v>63</v>
      </c>
      <c r="E38" s="117">
        <f t="shared" si="0"/>
        <v>36</v>
      </c>
      <c r="F38" s="117">
        <f t="shared" si="0"/>
        <v>46</v>
      </c>
      <c r="G38" s="117">
        <f t="shared" si="0"/>
        <v>33</v>
      </c>
      <c r="H38" s="117">
        <f t="shared" si="0"/>
        <v>47</v>
      </c>
      <c r="I38" s="117">
        <f t="shared" si="0"/>
        <v>116</v>
      </c>
      <c r="J38" s="117">
        <f t="shared" si="0"/>
        <v>126</v>
      </c>
      <c r="K38" s="117">
        <f t="shared" si="0"/>
        <v>113</v>
      </c>
      <c r="L38" s="117">
        <f t="shared" si="0"/>
        <v>127</v>
      </c>
      <c r="M38">
        <f t="shared" si="1"/>
        <v>870</v>
      </c>
      <c r="O38" s="117">
        <f t="shared" si="3"/>
        <v>67</v>
      </c>
      <c r="P38" s="117">
        <f t="shared" si="3"/>
        <v>66</v>
      </c>
      <c r="Q38" s="117">
        <f t="shared" si="3"/>
        <v>71</v>
      </c>
      <c r="R38" s="117">
        <f t="shared" si="3"/>
        <v>85</v>
      </c>
      <c r="S38" s="117">
        <f t="shared" si="3"/>
        <v>84</v>
      </c>
      <c r="T38" s="117">
        <f t="shared" si="3"/>
        <v>89</v>
      </c>
      <c r="U38" s="117">
        <f t="shared" si="3"/>
        <v>94</v>
      </c>
      <c r="V38" s="117">
        <f t="shared" si="3"/>
        <v>93</v>
      </c>
      <c r="W38" s="117">
        <f t="shared" si="3"/>
        <v>98</v>
      </c>
      <c r="X38" s="117">
        <f t="shared" si="3"/>
        <v>40</v>
      </c>
      <c r="Y38" s="117">
        <f t="shared" si="3"/>
        <v>39</v>
      </c>
      <c r="Z38" s="117">
        <f t="shared" si="3"/>
        <v>44</v>
      </c>
      <c r="AA38">
        <f t="shared" si="4"/>
        <v>870</v>
      </c>
    </row>
    <row r="39" spans="1:27" x14ac:dyDescent="0.45">
      <c r="A39" s="117">
        <f t="shared" si="0"/>
        <v>53</v>
      </c>
      <c r="B39" s="117">
        <f t="shared" si="0"/>
        <v>59</v>
      </c>
      <c r="C39" s="117">
        <f t="shared" si="0"/>
        <v>56</v>
      </c>
      <c r="D39" s="117">
        <f t="shared" si="0"/>
        <v>58</v>
      </c>
      <c r="E39" s="117">
        <f t="shared" si="0"/>
        <v>37</v>
      </c>
      <c r="F39" s="117">
        <f t="shared" si="0"/>
        <v>43</v>
      </c>
      <c r="G39" s="117">
        <f t="shared" si="0"/>
        <v>40</v>
      </c>
      <c r="H39" s="117">
        <f t="shared" si="0"/>
        <v>42</v>
      </c>
      <c r="I39" s="117">
        <f t="shared" si="0"/>
        <v>117</v>
      </c>
      <c r="J39" s="117">
        <f t="shared" si="0"/>
        <v>123</v>
      </c>
      <c r="K39" s="117">
        <f t="shared" si="0"/>
        <v>120</v>
      </c>
      <c r="L39" s="117">
        <f t="shared" si="0"/>
        <v>122</v>
      </c>
      <c r="M39">
        <f t="shared" si="1"/>
        <v>870</v>
      </c>
      <c r="O39" s="117">
        <f t="shared" si="3"/>
        <v>110</v>
      </c>
      <c r="P39" s="117">
        <f t="shared" si="3"/>
        <v>115</v>
      </c>
      <c r="Q39" s="117">
        <f t="shared" si="3"/>
        <v>114</v>
      </c>
      <c r="R39" s="117">
        <f t="shared" si="3"/>
        <v>20</v>
      </c>
      <c r="S39" s="117">
        <f t="shared" si="3"/>
        <v>25</v>
      </c>
      <c r="T39" s="117">
        <f t="shared" si="3"/>
        <v>24</v>
      </c>
      <c r="U39" s="117">
        <f t="shared" si="3"/>
        <v>11</v>
      </c>
      <c r="V39" s="117">
        <f t="shared" si="3"/>
        <v>16</v>
      </c>
      <c r="W39" s="117">
        <f t="shared" si="3"/>
        <v>15</v>
      </c>
      <c r="X39" s="117">
        <f t="shared" si="3"/>
        <v>137</v>
      </c>
      <c r="Y39" s="117">
        <f t="shared" si="3"/>
        <v>142</v>
      </c>
      <c r="Z39" s="117">
        <f t="shared" si="3"/>
        <v>141</v>
      </c>
      <c r="AA39">
        <f t="shared" si="4"/>
        <v>870</v>
      </c>
    </row>
    <row r="40" spans="1:27" x14ac:dyDescent="0.45">
      <c r="A40" s="117">
        <f t="shared" si="0"/>
        <v>64</v>
      </c>
      <c r="B40" s="117">
        <f t="shared" si="0"/>
        <v>50</v>
      </c>
      <c r="C40" s="117">
        <f t="shared" si="0"/>
        <v>61</v>
      </c>
      <c r="D40" s="117">
        <f t="shared" si="0"/>
        <v>51</v>
      </c>
      <c r="E40" s="117">
        <f t="shared" si="0"/>
        <v>48</v>
      </c>
      <c r="F40" s="117">
        <f t="shared" si="0"/>
        <v>34</v>
      </c>
      <c r="G40" s="117">
        <f t="shared" si="0"/>
        <v>45</v>
      </c>
      <c r="H40" s="117">
        <f t="shared" si="0"/>
        <v>35</v>
      </c>
      <c r="I40" s="117">
        <f t="shared" si="0"/>
        <v>128</v>
      </c>
      <c r="J40" s="117">
        <f t="shared" si="0"/>
        <v>114</v>
      </c>
      <c r="K40" s="117">
        <f t="shared" si="0"/>
        <v>125</v>
      </c>
      <c r="L40" s="117">
        <f t="shared" si="0"/>
        <v>115</v>
      </c>
      <c r="M40">
        <f t="shared" si="1"/>
        <v>870</v>
      </c>
      <c r="O40" s="117">
        <f t="shared" si="3"/>
        <v>117</v>
      </c>
      <c r="P40" s="117">
        <f t="shared" si="3"/>
        <v>113</v>
      </c>
      <c r="Q40" s="117">
        <f t="shared" si="3"/>
        <v>109</v>
      </c>
      <c r="R40" s="117">
        <f t="shared" si="3"/>
        <v>27</v>
      </c>
      <c r="S40" s="117">
        <f t="shared" si="3"/>
        <v>23</v>
      </c>
      <c r="T40" s="117">
        <f t="shared" si="3"/>
        <v>19</v>
      </c>
      <c r="U40" s="117">
        <f t="shared" si="3"/>
        <v>18</v>
      </c>
      <c r="V40" s="117">
        <f t="shared" si="3"/>
        <v>14</v>
      </c>
      <c r="W40" s="117">
        <f t="shared" si="3"/>
        <v>10</v>
      </c>
      <c r="X40" s="117">
        <f t="shared" si="3"/>
        <v>144</v>
      </c>
      <c r="Y40" s="117">
        <f t="shared" si="3"/>
        <v>140</v>
      </c>
      <c r="Z40" s="117">
        <f t="shared" si="3"/>
        <v>136</v>
      </c>
      <c r="AA40">
        <f t="shared" si="4"/>
        <v>870</v>
      </c>
    </row>
    <row r="41" spans="1:27" x14ac:dyDescent="0.45">
      <c r="A41" s="117">
        <f t="shared" si="0"/>
        <v>57</v>
      </c>
      <c r="B41" s="117">
        <f t="shared" si="0"/>
        <v>55</v>
      </c>
      <c r="C41" s="117">
        <f t="shared" si="0"/>
        <v>60</v>
      </c>
      <c r="D41" s="117">
        <f t="shared" si="0"/>
        <v>54</v>
      </c>
      <c r="E41" s="117">
        <f t="shared" si="0"/>
        <v>41</v>
      </c>
      <c r="F41" s="117">
        <f t="shared" si="0"/>
        <v>39</v>
      </c>
      <c r="G41" s="117">
        <f t="shared" si="0"/>
        <v>44</v>
      </c>
      <c r="H41" s="117">
        <f t="shared" si="0"/>
        <v>38</v>
      </c>
      <c r="I41" s="117">
        <f t="shared" si="0"/>
        <v>121</v>
      </c>
      <c r="J41" s="117">
        <f t="shared" si="0"/>
        <v>119</v>
      </c>
      <c r="K41" s="117">
        <f t="shared" si="0"/>
        <v>124</v>
      </c>
      <c r="L41" s="117">
        <f t="shared" si="0"/>
        <v>118</v>
      </c>
      <c r="M41">
        <f t="shared" si="1"/>
        <v>870</v>
      </c>
      <c r="O41" s="117">
        <f t="shared" si="3"/>
        <v>112</v>
      </c>
      <c r="P41" s="117">
        <f t="shared" si="3"/>
        <v>111</v>
      </c>
      <c r="Q41" s="117">
        <f t="shared" si="3"/>
        <v>116</v>
      </c>
      <c r="R41" s="117">
        <f t="shared" si="3"/>
        <v>22</v>
      </c>
      <c r="S41" s="117">
        <f t="shared" si="3"/>
        <v>21</v>
      </c>
      <c r="T41" s="117">
        <f t="shared" si="3"/>
        <v>26</v>
      </c>
      <c r="U41" s="117">
        <f t="shared" si="3"/>
        <v>13</v>
      </c>
      <c r="V41" s="117">
        <f t="shared" si="3"/>
        <v>12</v>
      </c>
      <c r="W41" s="117">
        <f t="shared" si="3"/>
        <v>17</v>
      </c>
      <c r="X41" s="117">
        <f t="shared" si="3"/>
        <v>139</v>
      </c>
      <c r="Y41" s="117">
        <f t="shared" si="3"/>
        <v>138</v>
      </c>
      <c r="Z41" s="117">
        <f t="shared" si="3"/>
        <v>143</v>
      </c>
      <c r="AA41">
        <f t="shared" si="4"/>
        <v>870</v>
      </c>
    </row>
    <row r="42" spans="1:27" x14ac:dyDescent="0.45">
      <c r="A42">
        <f t="shared" ref="A42:L42" si="5">SUM(A30:A41)</f>
        <v>870</v>
      </c>
      <c r="B42">
        <f t="shared" si="5"/>
        <v>870</v>
      </c>
      <c r="C42">
        <f t="shared" si="5"/>
        <v>870</v>
      </c>
      <c r="D42">
        <f t="shared" si="5"/>
        <v>870</v>
      </c>
      <c r="E42">
        <f t="shared" si="5"/>
        <v>870</v>
      </c>
      <c r="F42">
        <f t="shared" si="5"/>
        <v>870</v>
      </c>
      <c r="G42">
        <f t="shared" si="5"/>
        <v>870</v>
      </c>
      <c r="H42">
        <f t="shared" si="5"/>
        <v>870</v>
      </c>
      <c r="I42">
        <f t="shared" si="5"/>
        <v>870</v>
      </c>
      <c r="J42">
        <f t="shared" si="5"/>
        <v>870</v>
      </c>
      <c r="K42">
        <f t="shared" si="5"/>
        <v>870</v>
      </c>
      <c r="L42">
        <f t="shared" si="5"/>
        <v>870</v>
      </c>
      <c r="M42">
        <f>SUM(A30,B31,C32,D33,E34,F35,G36,H37,I38,J39,K40,L41)</f>
        <v>870</v>
      </c>
      <c r="O42">
        <f>SUM(O30:O41)</f>
        <v>870</v>
      </c>
      <c r="P42">
        <f t="shared" ref="P42:Z42" si="6">SUM(P30:P41)</f>
        <v>870</v>
      </c>
      <c r="Q42">
        <f t="shared" si="6"/>
        <v>870</v>
      </c>
      <c r="R42">
        <f t="shared" si="6"/>
        <v>870</v>
      </c>
      <c r="S42">
        <f t="shared" si="6"/>
        <v>870</v>
      </c>
      <c r="T42">
        <f t="shared" si="6"/>
        <v>870</v>
      </c>
      <c r="U42">
        <f t="shared" si="6"/>
        <v>870</v>
      </c>
      <c r="V42">
        <f t="shared" si="6"/>
        <v>870</v>
      </c>
      <c r="W42">
        <f t="shared" si="6"/>
        <v>870</v>
      </c>
      <c r="X42">
        <f t="shared" si="6"/>
        <v>870</v>
      </c>
      <c r="Y42">
        <f t="shared" si="6"/>
        <v>870</v>
      </c>
      <c r="Z42">
        <f t="shared" si="6"/>
        <v>870</v>
      </c>
      <c r="AA42">
        <f>SUM(O30,P31,Q32,R33,S34,T35,U36,V37,W38,X39,Y40,Z41)</f>
        <v>870</v>
      </c>
    </row>
    <row r="44" spans="1:27" x14ac:dyDescent="0.45">
      <c r="M44">
        <f>SUM(L45,K46,J47,I48,H49,G50,F51,E52,C54,D53,,B55,A56,,,,,,,,,,)</f>
        <v>870</v>
      </c>
    </row>
    <row r="45" spans="1:27" x14ac:dyDescent="0.45">
      <c r="A45" s="117">
        <v>97</v>
      </c>
      <c r="B45" s="117">
        <v>111</v>
      </c>
      <c r="C45" s="117">
        <v>84</v>
      </c>
      <c r="D45" s="117">
        <v>94</v>
      </c>
      <c r="E45" s="117">
        <v>81</v>
      </c>
      <c r="F45" s="117">
        <v>95</v>
      </c>
      <c r="G45" s="117">
        <v>20</v>
      </c>
      <c r="H45" s="117">
        <v>30</v>
      </c>
      <c r="I45" s="117">
        <v>17</v>
      </c>
      <c r="J45" s="117">
        <v>31</v>
      </c>
      <c r="K45" s="117">
        <v>100</v>
      </c>
      <c r="L45" s="117">
        <v>110</v>
      </c>
      <c r="M45" s="45">
        <f>SUM(A45:L45)</f>
        <v>870</v>
      </c>
      <c r="AA45">
        <f>SUM(Z46,Y47,X48,W49,V50,U51,T52,S53,R54,Q55,P56,O57)</f>
        <v>870</v>
      </c>
    </row>
    <row r="46" spans="1:27" x14ac:dyDescent="0.45">
      <c r="A46" s="117">
        <v>104</v>
      </c>
      <c r="B46" s="117">
        <v>106</v>
      </c>
      <c r="C46" s="117">
        <v>85</v>
      </c>
      <c r="D46" s="117">
        <v>91</v>
      </c>
      <c r="E46" s="117">
        <v>88</v>
      </c>
      <c r="F46" s="117">
        <v>90</v>
      </c>
      <c r="G46" s="117">
        <v>21</v>
      </c>
      <c r="H46" s="117">
        <v>27</v>
      </c>
      <c r="I46" s="117">
        <v>24</v>
      </c>
      <c r="J46" s="117">
        <v>26</v>
      </c>
      <c r="K46" s="117">
        <v>101</v>
      </c>
      <c r="L46" s="117">
        <v>107</v>
      </c>
      <c r="M46" s="45">
        <f t="shared" ref="M46:M56" si="7">SUM(A46:L46)</f>
        <v>870</v>
      </c>
      <c r="O46" s="117">
        <v>119</v>
      </c>
      <c r="P46" s="117">
        <v>124</v>
      </c>
      <c r="Q46" s="117">
        <v>123</v>
      </c>
      <c r="R46" s="117">
        <v>29</v>
      </c>
      <c r="S46" s="117">
        <v>34</v>
      </c>
      <c r="T46" s="117">
        <v>33</v>
      </c>
      <c r="U46" s="117">
        <v>2</v>
      </c>
      <c r="V46" s="117">
        <v>7</v>
      </c>
      <c r="W46" s="117">
        <v>6</v>
      </c>
      <c r="X46" s="117">
        <v>128</v>
      </c>
      <c r="Y46" s="117">
        <v>133</v>
      </c>
      <c r="Z46" s="117">
        <v>132</v>
      </c>
      <c r="AA46">
        <f>SUM(O46:Z46)</f>
        <v>870</v>
      </c>
    </row>
    <row r="47" spans="1:27" x14ac:dyDescent="0.45">
      <c r="A47" s="117">
        <v>109</v>
      </c>
      <c r="B47" s="117">
        <v>99</v>
      </c>
      <c r="C47" s="117">
        <v>96</v>
      </c>
      <c r="D47" s="117">
        <v>82</v>
      </c>
      <c r="E47" s="117">
        <v>93</v>
      </c>
      <c r="F47" s="117">
        <v>83</v>
      </c>
      <c r="G47" s="117">
        <v>32</v>
      </c>
      <c r="H47" s="117">
        <v>18</v>
      </c>
      <c r="I47" s="117">
        <v>29</v>
      </c>
      <c r="J47" s="117">
        <v>19</v>
      </c>
      <c r="K47" s="117">
        <v>112</v>
      </c>
      <c r="L47" s="117">
        <v>98</v>
      </c>
      <c r="M47" s="45">
        <f t="shared" si="7"/>
        <v>870</v>
      </c>
      <c r="O47" s="117">
        <v>126</v>
      </c>
      <c r="P47" s="117">
        <v>122</v>
      </c>
      <c r="Q47" s="117">
        <v>118</v>
      </c>
      <c r="R47" s="117">
        <v>36</v>
      </c>
      <c r="S47" s="117">
        <v>32</v>
      </c>
      <c r="T47" s="117">
        <v>28</v>
      </c>
      <c r="U47" s="117">
        <v>9</v>
      </c>
      <c r="V47" s="117">
        <v>5</v>
      </c>
      <c r="W47" s="117">
        <v>1</v>
      </c>
      <c r="X47" s="117">
        <v>135</v>
      </c>
      <c r="Y47" s="117">
        <v>131</v>
      </c>
      <c r="Z47" s="117">
        <v>127</v>
      </c>
      <c r="AA47">
        <f t="shared" ref="AA47:AA57" si="8">SUM(O47:Z47)</f>
        <v>870</v>
      </c>
    </row>
    <row r="48" spans="1:27" x14ac:dyDescent="0.45">
      <c r="A48" s="117">
        <v>108</v>
      </c>
      <c r="B48" s="117">
        <v>102</v>
      </c>
      <c r="C48" s="117">
        <v>89</v>
      </c>
      <c r="D48" s="117">
        <v>87</v>
      </c>
      <c r="E48" s="117">
        <v>92</v>
      </c>
      <c r="F48" s="117">
        <v>86</v>
      </c>
      <c r="G48" s="117">
        <v>25</v>
      </c>
      <c r="H48" s="117">
        <v>23</v>
      </c>
      <c r="I48" s="117">
        <v>28</v>
      </c>
      <c r="J48" s="117">
        <v>22</v>
      </c>
      <c r="K48" s="117">
        <v>105</v>
      </c>
      <c r="L48" s="117">
        <v>103</v>
      </c>
      <c r="M48" s="45">
        <f t="shared" si="7"/>
        <v>870</v>
      </c>
      <c r="O48" s="117">
        <v>121</v>
      </c>
      <c r="P48" s="117">
        <v>120</v>
      </c>
      <c r="Q48" s="117">
        <v>125</v>
      </c>
      <c r="R48" s="117">
        <v>31</v>
      </c>
      <c r="S48" s="117">
        <v>30</v>
      </c>
      <c r="T48" s="117">
        <v>35</v>
      </c>
      <c r="U48" s="117">
        <v>4</v>
      </c>
      <c r="V48" s="117">
        <v>3</v>
      </c>
      <c r="W48" s="117">
        <v>8</v>
      </c>
      <c r="X48" s="117">
        <v>130</v>
      </c>
      <c r="Y48" s="117">
        <v>129</v>
      </c>
      <c r="Z48" s="117">
        <v>134</v>
      </c>
      <c r="AA48">
        <f t="shared" si="8"/>
        <v>870</v>
      </c>
    </row>
    <row r="49" spans="1:27" x14ac:dyDescent="0.45">
      <c r="A49" s="117">
        <v>65</v>
      </c>
      <c r="B49" s="117">
        <v>79</v>
      </c>
      <c r="C49" s="117">
        <v>4</v>
      </c>
      <c r="D49" s="117">
        <v>14</v>
      </c>
      <c r="E49" s="117">
        <v>1</v>
      </c>
      <c r="F49" s="117">
        <v>15</v>
      </c>
      <c r="G49" s="117">
        <v>132</v>
      </c>
      <c r="H49" s="117">
        <v>142</v>
      </c>
      <c r="I49" s="117">
        <v>129</v>
      </c>
      <c r="J49" s="117">
        <v>143</v>
      </c>
      <c r="K49" s="117">
        <v>68</v>
      </c>
      <c r="L49" s="117">
        <v>78</v>
      </c>
      <c r="M49" s="45">
        <f t="shared" si="7"/>
        <v>870</v>
      </c>
      <c r="O49" s="117">
        <v>56</v>
      </c>
      <c r="P49" s="117">
        <v>61</v>
      </c>
      <c r="Q49" s="117">
        <v>60</v>
      </c>
      <c r="R49" s="117">
        <v>74</v>
      </c>
      <c r="S49" s="117">
        <v>79</v>
      </c>
      <c r="T49" s="117">
        <v>78</v>
      </c>
      <c r="U49" s="117">
        <v>101</v>
      </c>
      <c r="V49" s="117">
        <v>106</v>
      </c>
      <c r="W49" s="117">
        <v>105</v>
      </c>
      <c r="X49" s="117">
        <v>47</v>
      </c>
      <c r="Y49" s="117">
        <v>52</v>
      </c>
      <c r="Z49" s="117">
        <v>51</v>
      </c>
      <c r="AA49">
        <f t="shared" si="8"/>
        <v>870</v>
      </c>
    </row>
    <row r="50" spans="1:27" x14ac:dyDescent="0.45">
      <c r="A50" s="117">
        <v>72</v>
      </c>
      <c r="B50" s="117">
        <v>74</v>
      </c>
      <c r="C50" s="117">
        <v>5</v>
      </c>
      <c r="D50" s="117">
        <v>11</v>
      </c>
      <c r="E50" s="117">
        <v>8</v>
      </c>
      <c r="F50" s="117">
        <v>10</v>
      </c>
      <c r="G50" s="117">
        <v>133</v>
      </c>
      <c r="H50" s="117">
        <v>139</v>
      </c>
      <c r="I50" s="117">
        <v>136</v>
      </c>
      <c r="J50" s="117">
        <v>138</v>
      </c>
      <c r="K50" s="117">
        <v>69</v>
      </c>
      <c r="L50" s="117">
        <v>75</v>
      </c>
      <c r="M50" s="45">
        <f t="shared" si="7"/>
        <v>870</v>
      </c>
      <c r="O50" s="117">
        <v>63</v>
      </c>
      <c r="P50" s="117">
        <v>59</v>
      </c>
      <c r="Q50" s="117">
        <v>55</v>
      </c>
      <c r="R50" s="117">
        <v>81</v>
      </c>
      <c r="S50" s="117">
        <v>77</v>
      </c>
      <c r="T50" s="117">
        <v>73</v>
      </c>
      <c r="U50" s="117">
        <v>108</v>
      </c>
      <c r="V50" s="117">
        <v>104</v>
      </c>
      <c r="W50" s="117">
        <v>100</v>
      </c>
      <c r="X50" s="117">
        <v>54</v>
      </c>
      <c r="Y50" s="117">
        <v>50</v>
      </c>
      <c r="Z50" s="117">
        <v>46</v>
      </c>
      <c r="AA50">
        <f t="shared" si="8"/>
        <v>870</v>
      </c>
    </row>
    <row r="51" spans="1:27" x14ac:dyDescent="0.45">
      <c r="A51" s="117">
        <v>77</v>
      </c>
      <c r="B51" s="117">
        <v>67</v>
      </c>
      <c r="C51" s="117">
        <v>16</v>
      </c>
      <c r="D51" s="117">
        <v>2</v>
      </c>
      <c r="E51" s="117">
        <v>13</v>
      </c>
      <c r="F51" s="117">
        <v>3</v>
      </c>
      <c r="G51" s="117">
        <v>144</v>
      </c>
      <c r="H51" s="117">
        <v>130</v>
      </c>
      <c r="I51" s="117">
        <v>141</v>
      </c>
      <c r="J51" s="117">
        <v>131</v>
      </c>
      <c r="K51" s="117">
        <v>80</v>
      </c>
      <c r="L51" s="117">
        <v>66</v>
      </c>
      <c r="M51" s="45">
        <f t="shared" si="7"/>
        <v>870</v>
      </c>
      <c r="O51" s="117">
        <v>58</v>
      </c>
      <c r="P51" s="117">
        <v>57</v>
      </c>
      <c r="Q51" s="117">
        <v>62</v>
      </c>
      <c r="R51" s="117">
        <v>76</v>
      </c>
      <c r="S51" s="117">
        <v>75</v>
      </c>
      <c r="T51" s="117">
        <v>80</v>
      </c>
      <c r="U51" s="117">
        <v>103</v>
      </c>
      <c r="V51" s="117">
        <v>102</v>
      </c>
      <c r="W51" s="117">
        <v>107</v>
      </c>
      <c r="X51" s="117">
        <v>49</v>
      </c>
      <c r="Y51" s="117">
        <v>48</v>
      </c>
      <c r="Z51" s="117">
        <v>53</v>
      </c>
      <c r="AA51">
        <f t="shared" si="8"/>
        <v>870</v>
      </c>
    </row>
    <row r="52" spans="1:27" x14ac:dyDescent="0.45">
      <c r="A52" s="117">
        <v>76</v>
      </c>
      <c r="B52" s="117">
        <v>70</v>
      </c>
      <c r="C52" s="117">
        <v>9</v>
      </c>
      <c r="D52" s="117">
        <v>7</v>
      </c>
      <c r="E52" s="117">
        <v>12</v>
      </c>
      <c r="F52" s="117">
        <v>6</v>
      </c>
      <c r="G52" s="117">
        <v>137</v>
      </c>
      <c r="H52" s="117">
        <v>135</v>
      </c>
      <c r="I52" s="117">
        <v>140</v>
      </c>
      <c r="J52" s="117">
        <v>134</v>
      </c>
      <c r="K52" s="117">
        <v>73</v>
      </c>
      <c r="L52" s="117">
        <v>71</v>
      </c>
      <c r="M52" s="45">
        <f t="shared" si="7"/>
        <v>870</v>
      </c>
      <c r="O52" s="117">
        <v>92</v>
      </c>
      <c r="P52" s="117">
        <v>97</v>
      </c>
      <c r="Q52" s="117">
        <v>96</v>
      </c>
      <c r="R52" s="117">
        <v>38</v>
      </c>
      <c r="S52" s="117">
        <v>43</v>
      </c>
      <c r="T52" s="117">
        <v>42</v>
      </c>
      <c r="U52" s="117">
        <v>65</v>
      </c>
      <c r="V52" s="117">
        <v>70</v>
      </c>
      <c r="W52" s="117">
        <v>69</v>
      </c>
      <c r="X52" s="117">
        <v>83</v>
      </c>
      <c r="Y52" s="117">
        <v>88</v>
      </c>
      <c r="Z52" s="117">
        <v>87</v>
      </c>
      <c r="AA52">
        <f t="shared" si="8"/>
        <v>870</v>
      </c>
    </row>
    <row r="53" spans="1:27" x14ac:dyDescent="0.45">
      <c r="A53" s="117">
        <v>33</v>
      </c>
      <c r="B53" s="117">
        <v>47</v>
      </c>
      <c r="C53" s="117">
        <v>116</v>
      </c>
      <c r="D53" s="117">
        <v>126</v>
      </c>
      <c r="E53" s="117">
        <v>113</v>
      </c>
      <c r="F53" s="117">
        <v>127</v>
      </c>
      <c r="G53" s="117">
        <v>52</v>
      </c>
      <c r="H53" s="117">
        <v>62</v>
      </c>
      <c r="I53" s="117">
        <v>49</v>
      </c>
      <c r="J53" s="117">
        <v>63</v>
      </c>
      <c r="K53" s="117">
        <v>36</v>
      </c>
      <c r="L53" s="117">
        <v>46</v>
      </c>
      <c r="M53" s="45">
        <f t="shared" si="7"/>
        <v>870</v>
      </c>
      <c r="O53" s="117">
        <v>99</v>
      </c>
      <c r="P53" s="117">
        <v>95</v>
      </c>
      <c r="Q53" s="117">
        <v>91</v>
      </c>
      <c r="R53" s="117">
        <v>45</v>
      </c>
      <c r="S53" s="117">
        <v>41</v>
      </c>
      <c r="T53" s="117">
        <v>37</v>
      </c>
      <c r="U53" s="117">
        <v>72</v>
      </c>
      <c r="V53" s="117">
        <v>68</v>
      </c>
      <c r="W53" s="117">
        <v>64</v>
      </c>
      <c r="X53" s="117">
        <v>90</v>
      </c>
      <c r="Y53" s="117">
        <v>86</v>
      </c>
      <c r="Z53" s="117">
        <v>82</v>
      </c>
      <c r="AA53">
        <f t="shared" si="8"/>
        <v>870</v>
      </c>
    </row>
    <row r="54" spans="1:27" x14ac:dyDescent="0.45">
      <c r="A54" s="117">
        <v>40</v>
      </c>
      <c r="B54" s="117">
        <v>42</v>
      </c>
      <c r="C54" s="117">
        <v>117</v>
      </c>
      <c r="D54" s="117">
        <v>123</v>
      </c>
      <c r="E54" s="117">
        <v>120</v>
      </c>
      <c r="F54" s="117">
        <v>122</v>
      </c>
      <c r="G54" s="117">
        <v>53</v>
      </c>
      <c r="H54" s="117">
        <v>59</v>
      </c>
      <c r="I54" s="117">
        <v>56</v>
      </c>
      <c r="J54" s="117">
        <v>58</v>
      </c>
      <c r="K54" s="117">
        <v>37</v>
      </c>
      <c r="L54" s="117">
        <v>43</v>
      </c>
      <c r="M54" s="45">
        <f t="shared" si="7"/>
        <v>870</v>
      </c>
      <c r="O54" s="117">
        <v>94</v>
      </c>
      <c r="P54" s="117">
        <v>93</v>
      </c>
      <c r="Q54" s="117">
        <v>98</v>
      </c>
      <c r="R54" s="117">
        <v>40</v>
      </c>
      <c r="S54" s="117">
        <v>39</v>
      </c>
      <c r="T54" s="117">
        <v>44</v>
      </c>
      <c r="U54" s="117">
        <v>67</v>
      </c>
      <c r="V54" s="117">
        <v>66</v>
      </c>
      <c r="W54" s="117">
        <v>71</v>
      </c>
      <c r="X54" s="117">
        <v>85</v>
      </c>
      <c r="Y54" s="117">
        <v>84</v>
      </c>
      <c r="Z54" s="117">
        <v>89</v>
      </c>
      <c r="AA54">
        <f t="shared" si="8"/>
        <v>870</v>
      </c>
    </row>
    <row r="55" spans="1:27" x14ac:dyDescent="0.45">
      <c r="A55" s="117">
        <v>45</v>
      </c>
      <c r="B55" s="117">
        <v>35</v>
      </c>
      <c r="C55" s="117">
        <v>128</v>
      </c>
      <c r="D55" s="117">
        <v>114</v>
      </c>
      <c r="E55" s="117">
        <v>125</v>
      </c>
      <c r="F55" s="117">
        <v>115</v>
      </c>
      <c r="G55" s="117">
        <v>64</v>
      </c>
      <c r="H55" s="117">
        <v>50</v>
      </c>
      <c r="I55" s="117">
        <v>61</v>
      </c>
      <c r="J55" s="117">
        <v>51</v>
      </c>
      <c r="K55" s="117">
        <v>48</v>
      </c>
      <c r="L55" s="117">
        <v>34</v>
      </c>
      <c r="M55" s="45">
        <f t="shared" si="7"/>
        <v>870</v>
      </c>
      <c r="O55" s="117">
        <v>11</v>
      </c>
      <c r="P55" s="117">
        <v>16</v>
      </c>
      <c r="Q55" s="117">
        <v>15</v>
      </c>
      <c r="R55" s="117">
        <v>137</v>
      </c>
      <c r="S55" s="117">
        <v>142</v>
      </c>
      <c r="T55" s="117">
        <v>141</v>
      </c>
      <c r="U55" s="117">
        <v>110</v>
      </c>
      <c r="V55" s="117">
        <v>115</v>
      </c>
      <c r="W55" s="117">
        <v>114</v>
      </c>
      <c r="X55" s="117">
        <v>20</v>
      </c>
      <c r="Y55" s="117">
        <v>25</v>
      </c>
      <c r="Z55" s="117">
        <v>24</v>
      </c>
      <c r="AA55">
        <f t="shared" si="8"/>
        <v>870</v>
      </c>
    </row>
    <row r="56" spans="1:27" x14ac:dyDescent="0.45">
      <c r="A56" s="117">
        <v>44</v>
      </c>
      <c r="B56" s="117">
        <v>38</v>
      </c>
      <c r="C56" s="117">
        <v>121</v>
      </c>
      <c r="D56" s="117">
        <v>119</v>
      </c>
      <c r="E56" s="117">
        <v>124</v>
      </c>
      <c r="F56" s="117">
        <v>118</v>
      </c>
      <c r="G56" s="117">
        <v>57</v>
      </c>
      <c r="H56" s="117">
        <v>55</v>
      </c>
      <c r="I56" s="117">
        <v>60</v>
      </c>
      <c r="J56" s="117">
        <v>54</v>
      </c>
      <c r="K56" s="117">
        <v>41</v>
      </c>
      <c r="L56" s="117">
        <v>39</v>
      </c>
      <c r="M56" s="45">
        <f t="shared" si="7"/>
        <v>870</v>
      </c>
      <c r="O56" s="117">
        <v>18</v>
      </c>
      <c r="P56" s="117">
        <v>14</v>
      </c>
      <c r="Q56" s="117">
        <v>10</v>
      </c>
      <c r="R56" s="117">
        <v>144</v>
      </c>
      <c r="S56" s="117">
        <v>140</v>
      </c>
      <c r="T56" s="117">
        <v>136</v>
      </c>
      <c r="U56" s="117">
        <v>117</v>
      </c>
      <c r="V56" s="117">
        <v>113</v>
      </c>
      <c r="W56" s="117">
        <v>109</v>
      </c>
      <c r="X56" s="117">
        <v>27</v>
      </c>
      <c r="Y56" s="117">
        <v>23</v>
      </c>
      <c r="Z56" s="117">
        <v>19</v>
      </c>
      <c r="AA56">
        <f t="shared" si="8"/>
        <v>870</v>
      </c>
    </row>
    <row r="57" spans="1:27" x14ac:dyDescent="0.45">
      <c r="A57">
        <f>SUM(A45:A56)</f>
        <v>870</v>
      </c>
      <c r="B57">
        <f t="shared" ref="B57:L57" si="9">SUM(B45:B56)</f>
        <v>870</v>
      </c>
      <c r="C57">
        <f t="shared" si="9"/>
        <v>870</v>
      </c>
      <c r="D57">
        <f t="shared" si="9"/>
        <v>870</v>
      </c>
      <c r="E57">
        <f t="shared" si="9"/>
        <v>870</v>
      </c>
      <c r="F57">
        <f t="shared" si="9"/>
        <v>870</v>
      </c>
      <c r="G57">
        <f t="shared" si="9"/>
        <v>870</v>
      </c>
      <c r="H57">
        <f t="shared" si="9"/>
        <v>870</v>
      </c>
      <c r="I57">
        <f t="shared" si="9"/>
        <v>870</v>
      </c>
      <c r="J57">
        <f t="shared" si="9"/>
        <v>870</v>
      </c>
      <c r="K57">
        <f t="shared" si="9"/>
        <v>870</v>
      </c>
      <c r="L57">
        <f t="shared" si="9"/>
        <v>870</v>
      </c>
      <c r="M57" s="45">
        <f>SUM(A45,B46,C47,D48,E49,F50,G51,H52,I53,J54,K55,L56)</f>
        <v>870</v>
      </c>
      <c r="O57" s="117">
        <v>13</v>
      </c>
      <c r="P57" s="117">
        <v>12</v>
      </c>
      <c r="Q57" s="117">
        <v>17</v>
      </c>
      <c r="R57" s="117">
        <v>139</v>
      </c>
      <c r="S57" s="117">
        <v>138</v>
      </c>
      <c r="T57" s="117">
        <v>143</v>
      </c>
      <c r="U57" s="117">
        <v>112</v>
      </c>
      <c r="V57" s="117">
        <v>111</v>
      </c>
      <c r="W57" s="117">
        <v>116</v>
      </c>
      <c r="X57" s="117">
        <v>22</v>
      </c>
      <c r="Y57" s="117">
        <v>21</v>
      </c>
      <c r="Z57" s="117">
        <v>26</v>
      </c>
      <c r="AA57">
        <f t="shared" si="8"/>
        <v>870</v>
      </c>
    </row>
    <row r="58" spans="1:27" x14ac:dyDescent="0.45">
      <c r="O58">
        <f>SUM(O46:O57)</f>
        <v>870</v>
      </c>
      <c r="P58">
        <f t="shared" ref="P58:Z58" si="10">SUM(P46:P57)</f>
        <v>870</v>
      </c>
      <c r="Q58">
        <f t="shared" si="10"/>
        <v>870</v>
      </c>
      <c r="R58">
        <f t="shared" si="10"/>
        <v>870</v>
      </c>
      <c r="S58">
        <f t="shared" si="10"/>
        <v>870</v>
      </c>
      <c r="T58">
        <f t="shared" si="10"/>
        <v>870</v>
      </c>
      <c r="U58">
        <f t="shared" si="10"/>
        <v>870</v>
      </c>
      <c r="V58">
        <f t="shared" si="10"/>
        <v>870</v>
      </c>
      <c r="W58">
        <f t="shared" si="10"/>
        <v>870</v>
      </c>
      <c r="X58">
        <f t="shared" si="10"/>
        <v>870</v>
      </c>
      <c r="Y58">
        <f t="shared" si="10"/>
        <v>870</v>
      </c>
      <c r="Z58">
        <f t="shared" si="10"/>
        <v>870</v>
      </c>
      <c r="AA58">
        <f>SUM(O46,P47,Q48,R49,S50,T51,U52,V53,W54,X55,Y56,Z57)</f>
        <v>870</v>
      </c>
    </row>
    <row r="60" spans="1:27" x14ac:dyDescent="0.45">
      <c r="M60">
        <f>SUM(L61,K62,J63,I64,H65,G66,F67,E68,C70,D69,,B71,A72)</f>
        <v>870</v>
      </c>
      <c r="AA60">
        <f>SUM(Z61,Y62,X63,W64,V65,U66,T67,S68,R69,Q70,P71,O72)</f>
        <v>870</v>
      </c>
    </row>
    <row r="61" spans="1:27" x14ac:dyDescent="0.45">
      <c r="A61" s="117">
        <v>77</v>
      </c>
      <c r="B61" s="117">
        <v>67</v>
      </c>
      <c r="C61" s="117">
        <v>16</v>
      </c>
      <c r="D61" s="117">
        <v>2</v>
      </c>
      <c r="E61" s="117">
        <v>13</v>
      </c>
      <c r="F61" s="117">
        <v>3</v>
      </c>
      <c r="G61" s="117">
        <v>144</v>
      </c>
      <c r="H61" s="117">
        <v>130</v>
      </c>
      <c r="I61" s="117">
        <v>141</v>
      </c>
      <c r="J61" s="117">
        <v>131</v>
      </c>
      <c r="K61" s="117">
        <v>80</v>
      </c>
      <c r="L61" s="117">
        <v>66</v>
      </c>
      <c r="M61" s="45">
        <f>SUM(A61:L61)</f>
        <v>870</v>
      </c>
      <c r="O61" s="117">
        <v>92</v>
      </c>
      <c r="P61" s="117">
        <v>97</v>
      </c>
      <c r="Q61" s="117">
        <v>96</v>
      </c>
      <c r="R61" s="117">
        <v>38</v>
      </c>
      <c r="S61" s="117">
        <v>43</v>
      </c>
      <c r="T61" s="117">
        <v>42</v>
      </c>
      <c r="U61" s="117">
        <v>65</v>
      </c>
      <c r="V61" s="117">
        <v>70</v>
      </c>
      <c r="W61" s="117">
        <v>69</v>
      </c>
      <c r="X61" s="117">
        <v>83</v>
      </c>
      <c r="Y61" s="117">
        <v>88</v>
      </c>
      <c r="Z61" s="117">
        <v>87</v>
      </c>
      <c r="AA61">
        <f>SUM(O61:Z61)</f>
        <v>870</v>
      </c>
    </row>
    <row r="62" spans="1:27" x14ac:dyDescent="0.45">
      <c r="A62" s="117">
        <v>76</v>
      </c>
      <c r="B62" s="117">
        <v>70</v>
      </c>
      <c r="C62" s="117">
        <v>9</v>
      </c>
      <c r="D62" s="117">
        <v>7</v>
      </c>
      <c r="E62" s="117">
        <v>12</v>
      </c>
      <c r="F62" s="117">
        <v>6</v>
      </c>
      <c r="G62" s="117">
        <v>137</v>
      </c>
      <c r="H62" s="117">
        <v>135</v>
      </c>
      <c r="I62" s="117">
        <v>140</v>
      </c>
      <c r="J62" s="117">
        <v>134</v>
      </c>
      <c r="K62" s="117">
        <v>73</v>
      </c>
      <c r="L62" s="117">
        <v>71</v>
      </c>
      <c r="M62" s="45">
        <f t="shared" ref="M62:M72" si="11">SUM(A62:L62)</f>
        <v>870</v>
      </c>
      <c r="O62" s="117">
        <v>99</v>
      </c>
      <c r="P62" s="117">
        <v>95</v>
      </c>
      <c r="Q62" s="117">
        <v>91</v>
      </c>
      <c r="R62" s="117">
        <v>45</v>
      </c>
      <c r="S62" s="117">
        <v>41</v>
      </c>
      <c r="T62" s="117">
        <v>37</v>
      </c>
      <c r="U62" s="117">
        <v>72</v>
      </c>
      <c r="V62" s="117">
        <v>68</v>
      </c>
      <c r="W62" s="117">
        <v>64</v>
      </c>
      <c r="X62" s="117">
        <v>90</v>
      </c>
      <c r="Y62" s="117">
        <v>86</v>
      </c>
      <c r="Z62" s="117">
        <v>82</v>
      </c>
      <c r="AA62">
        <f t="shared" ref="AA62:AA72" si="12">SUM(O62:Z62)</f>
        <v>870</v>
      </c>
    </row>
    <row r="63" spans="1:27" x14ac:dyDescent="0.45">
      <c r="A63" s="117">
        <v>33</v>
      </c>
      <c r="B63" s="117">
        <v>47</v>
      </c>
      <c r="C63" s="117">
        <v>116</v>
      </c>
      <c r="D63" s="117">
        <v>126</v>
      </c>
      <c r="E63" s="117">
        <v>113</v>
      </c>
      <c r="F63" s="117">
        <v>127</v>
      </c>
      <c r="G63" s="117">
        <v>52</v>
      </c>
      <c r="H63" s="117">
        <v>62</v>
      </c>
      <c r="I63" s="117">
        <v>49</v>
      </c>
      <c r="J63" s="117">
        <v>63</v>
      </c>
      <c r="K63" s="117">
        <v>36</v>
      </c>
      <c r="L63" s="117">
        <v>46</v>
      </c>
      <c r="M63" s="45">
        <f t="shared" si="11"/>
        <v>870</v>
      </c>
      <c r="O63" s="117">
        <v>94</v>
      </c>
      <c r="P63" s="117">
        <v>93</v>
      </c>
      <c r="Q63" s="117">
        <v>98</v>
      </c>
      <c r="R63" s="117">
        <v>40</v>
      </c>
      <c r="S63" s="117">
        <v>39</v>
      </c>
      <c r="T63" s="117">
        <v>44</v>
      </c>
      <c r="U63" s="117">
        <v>67</v>
      </c>
      <c r="V63" s="117">
        <v>66</v>
      </c>
      <c r="W63" s="117">
        <v>71</v>
      </c>
      <c r="X63" s="117">
        <v>85</v>
      </c>
      <c r="Y63" s="117">
        <v>84</v>
      </c>
      <c r="Z63" s="117">
        <v>89</v>
      </c>
      <c r="AA63">
        <f t="shared" si="12"/>
        <v>870</v>
      </c>
    </row>
    <row r="64" spans="1:27" x14ac:dyDescent="0.45">
      <c r="A64" s="117">
        <v>40</v>
      </c>
      <c r="B64" s="117">
        <v>42</v>
      </c>
      <c r="C64" s="117">
        <v>117</v>
      </c>
      <c r="D64" s="117">
        <v>123</v>
      </c>
      <c r="E64" s="117">
        <v>120</v>
      </c>
      <c r="F64" s="117">
        <v>122</v>
      </c>
      <c r="G64" s="117">
        <v>53</v>
      </c>
      <c r="H64" s="117">
        <v>59</v>
      </c>
      <c r="I64" s="117">
        <v>56</v>
      </c>
      <c r="J64" s="117">
        <v>58</v>
      </c>
      <c r="K64" s="117">
        <v>37</v>
      </c>
      <c r="L64" s="117">
        <v>43</v>
      </c>
      <c r="M64" s="45">
        <f t="shared" si="11"/>
        <v>870</v>
      </c>
      <c r="O64" s="117">
        <v>11</v>
      </c>
      <c r="P64" s="117">
        <v>16</v>
      </c>
      <c r="Q64" s="117">
        <v>15</v>
      </c>
      <c r="R64" s="117">
        <v>137</v>
      </c>
      <c r="S64" s="117">
        <v>142</v>
      </c>
      <c r="T64" s="117">
        <v>141</v>
      </c>
      <c r="U64" s="117">
        <v>110</v>
      </c>
      <c r="V64" s="117">
        <v>115</v>
      </c>
      <c r="W64" s="117">
        <v>114</v>
      </c>
      <c r="X64" s="117">
        <v>20</v>
      </c>
      <c r="Y64" s="117">
        <v>25</v>
      </c>
      <c r="Z64" s="117">
        <v>24</v>
      </c>
      <c r="AA64">
        <f t="shared" si="12"/>
        <v>870</v>
      </c>
    </row>
    <row r="65" spans="1:27" x14ac:dyDescent="0.45">
      <c r="A65" s="117">
        <v>45</v>
      </c>
      <c r="B65" s="117">
        <v>35</v>
      </c>
      <c r="C65" s="117">
        <v>128</v>
      </c>
      <c r="D65" s="117">
        <v>114</v>
      </c>
      <c r="E65" s="117">
        <v>125</v>
      </c>
      <c r="F65" s="117">
        <v>115</v>
      </c>
      <c r="G65" s="117">
        <v>64</v>
      </c>
      <c r="H65" s="117">
        <v>50</v>
      </c>
      <c r="I65" s="117">
        <v>61</v>
      </c>
      <c r="J65" s="117">
        <v>51</v>
      </c>
      <c r="K65" s="117">
        <v>48</v>
      </c>
      <c r="L65" s="117">
        <v>34</v>
      </c>
      <c r="M65" s="45">
        <f t="shared" si="11"/>
        <v>870</v>
      </c>
      <c r="O65" s="117">
        <v>18</v>
      </c>
      <c r="P65" s="117">
        <v>14</v>
      </c>
      <c r="Q65" s="117">
        <v>10</v>
      </c>
      <c r="R65" s="117">
        <v>144</v>
      </c>
      <c r="S65" s="117">
        <v>140</v>
      </c>
      <c r="T65" s="117">
        <v>136</v>
      </c>
      <c r="U65" s="117">
        <v>117</v>
      </c>
      <c r="V65" s="117">
        <v>113</v>
      </c>
      <c r="W65" s="117">
        <v>109</v>
      </c>
      <c r="X65" s="117">
        <v>27</v>
      </c>
      <c r="Y65" s="117">
        <v>23</v>
      </c>
      <c r="Z65" s="117">
        <v>19</v>
      </c>
      <c r="AA65">
        <f t="shared" si="12"/>
        <v>870</v>
      </c>
    </row>
    <row r="66" spans="1:27" x14ac:dyDescent="0.45">
      <c r="A66" s="117">
        <v>44</v>
      </c>
      <c r="B66" s="117">
        <v>38</v>
      </c>
      <c r="C66" s="117">
        <v>121</v>
      </c>
      <c r="D66" s="117">
        <v>119</v>
      </c>
      <c r="E66" s="117">
        <v>124</v>
      </c>
      <c r="F66" s="117">
        <v>118</v>
      </c>
      <c r="G66" s="117">
        <v>57</v>
      </c>
      <c r="H66" s="117">
        <v>55</v>
      </c>
      <c r="I66" s="117">
        <v>60</v>
      </c>
      <c r="J66" s="117">
        <v>54</v>
      </c>
      <c r="K66" s="117">
        <v>41</v>
      </c>
      <c r="L66" s="117">
        <v>39</v>
      </c>
      <c r="M66" s="45">
        <f t="shared" si="11"/>
        <v>870</v>
      </c>
      <c r="O66" s="117">
        <v>13</v>
      </c>
      <c r="P66" s="117">
        <v>12</v>
      </c>
      <c r="Q66" s="117">
        <v>17</v>
      </c>
      <c r="R66" s="117">
        <v>139</v>
      </c>
      <c r="S66" s="117">
        <v>138</v>
      </c>
      <c r="T66" s="117">
        <v>143</v>
      </c>
      <c r="U66" s="117">
        <v>112</v>
      </c>
      <c r="V66" s="117">
        <v>111</v>
      </c>
      <c r="W66" s="117">
        <v>116</v>
      </c>
      <c r="X66" s="117">
        <v>22</v>
      </c>
      <c r="Y66" s="117">
        <v>21</v>
      </c>
      <c r="Z66" s="117">
        <v>26</v>
      </c>
      <c r="AA66">
        <f t="shared" si="12"/>
        <v>870</v>
      </c>
    </row>
    <row r="67" spans="1:27" x14ac:dyDescent="0.45">
      <c r="A67" s="117">
        <v>97</v>
      </c>
      <c r="B67" s="117">
        <v>111</v>
      </c>
      <c r="C67" s="117">
        <v>84</v>
      </c>
      <c r="D67" s="117">
        <v>94</v>
      </c>
      <c r="E67" s="117">
        <v>81</v>
      </c>
      <c r="F67" s="117">
        <v>95</v>
      </c>
      <c r="G67" s="117">
        <v>20</v>
      </c>
      <c r="H67" s="117">
        <v>30</v>
      </c>
      <c r="I67" s="117">
        <v>17</v>
      </c>
      <c r="J67" s="117">
        <v>31</v>
      </c>
      <c r="K67" s="117">
        <v>100</v>
      </c>
      <c r="L67" s="117">
        <v>110</v>
      </c>
      <c r="M67" s="45">
        <f t="shared" si="11"/>
        <v>870</v>
      </c>
      <c r="O67" s="117">
        <v>119</v>
      </c>
      <c r="P67" s="117">
        <v>124</v>
      </c>
      <c r="Q67" s="117">
        <v>123</v>
      </c>
      <c r="R67" s="117">
        <v>29</v>
      </c>
      <c r="S67" s="117">
        <v>34</v>
      </c>
      <c r="T67" s="117">
        <v>33</v>
      </c>
      <c r="U67" s="117">
        <v>2</v>
      </c>
      <c r="V67" s="117">
        <v>7</v>
      </c>
      <c r="W67" s="117">
        <v>6</v>
      </c>
      <c r="X67" s="117">
        <v>128</v>
      </c>
      <c r="Y67" s="117">
        <v>133</v>
      </c>
      <c r="Z67" s="117">
        <v>132</v>
      </c>
      <c r="AA67">
        <f t="shared" si="12"/>
        <v>870</v>
      </c>
    </row>
    <row r="68" spans="1:27" x14ac:dyDescent="0.45">
      <c r="A68" s="117">
        <v>104</v>
      </c>
      <c r="B68" s="117">
        <v>106</v>
      </c>
      <c r="C68" s="117">
        <v>85</v>
      </c>
      <c r="D68" s="117">
        <v>91</v>
      </c>
      <c r="E68" s="117">
        <v>88</v>
      </c>
      <c r="F68" s="117">
        <v>90</v>
      </c>
      <c r="G68" s="117">
        <v>21</v>
      </c>
      <c r="H68" s="117">
        <v>27</v>
      </c>
      <c r="I68" s="117">
        <v>24</v>
      </c>
      <c r="J68" s="117">
        <v>26</v>
      </c>
      <c r="K68" s="117">
        <v>101</v>
      </c>
      <c r="L68" s="117">
        <v>107</v>
      </c>
      <c r="M68" s="45">
        <f t="shared" si="11"/>
        <v>870</v>
      </c>
      <c r="O68" s="117">
        <v>126</v>
      </c>
      <c r="P68" s="117">
        <v>122</v>
      </c>
      <c r="Q68" s="117">
        <v>118</v>
      </c>
      <c r="R68" s="117">
        <v>36</v>
      </c>
      <c r="S68" s="117">
        <v>32</v>
      </c>
      <c r="T68" s="117">
        <v>28</v>
      </c>
      <c r="U68" s="117">
        <v>9</v>
      </c>
      <c r="V68" s="117">
        <v>5</v>
      </c>
      <c r="W68" s="117">
        <v>1</v>
      </c>
      <c r="X68" s="117">
        <v>135</v>
      </c>
      <c r="Y68" s="117">
        <v>131</v>
      </c>
      <c r="Z68" s="117">
        <v>127</v>
      </c>
      <c r="AA68">
        <f t="shared" si="12"/>
        <v>870</v>
      </c>
    </row>
    <row r="69" spans="1:27" x14ac:dyDescent="0.45">
      <c r="A69" s="117">
        <v>109</v>
      </c>
      <c r="B69" s="117">
        <v>99</v>
      </c>
      <c r="C69" s="117">
        <v>96</v>
      </c>
      <c r="D69" s="117">
        <v>82</v>
      </c>
      <c r="E69" s="117">
        <v>93</v>
      </c>
      <c r="F69" s="117">
        <v>83</v>
      </c>
      <c r="G69" s="117">
        <v>32</v>
      </c>
      <c r="H69" s="117">
        <v>18</v>
      </c>
      <c r="I69" s="117">
        <v>29</v>
      </c>
      <c r="J69" s="117">
        <v>19</v>
      </c>
      <c r="K69" s="117">
        <v>112</v>
      </c>
      <c r="L69" s="117">
        <v>98</v>
      </c>
      <c r="M69" s="45">
        <f t="shared" si="11"/>
        <v>870</v>
      </c>
      <c r="O69" s="117">
        <v>121</v>
      </c>
      <c r="P69" s="117">
        <v>120</v>
      </c>
      <c r="Q69" s="117">
        <v>125</v>
      </c>
      <c r="R69" s="117">
        <v>31</v>
      </c>
      <c r="S69" s="117">
        <v>30</v>
      </c>
      <c r="T69" s="117">
        <v>35</v>
      </c>
      <c r="U69" s="117">
        <v>4</v>
      </c>
      <c r="V69" s="117">
        <v>3</v>
      </c>
      <c r="W69" s="117">
        <v>8</v>
      </c>
      <c r="X69" s="117">
        <v>130</v>
      </c>
      <c r="Y69" s="117">
        <v>129</v>
      </c>
      <c r="Z69" s="117">
        <v>134</v>
      </c>
      <c r="AA69">
        <f t="shared" si="12"/>
        <v>870</v>
      </c>
    </row>
    <row r="70" spans="1:27" x14ac:dyDescent="0.45">
      <c r="A70" s="117">
        <v>108</v>
      </c>
      <c r="B70" s="117">
        <v>102</v>
      </c>
      <c r="C70" s="117">
        <v>89</v>
      </c>
      <c r="D70" s="117">
        <v>87</v>
      </c>
      <c r="E70" s="117">
        <v>92</v>
      </c>
      <c r="F70" s="117">
        <v>86</v>
      </c>
      <c r="G70" s="117">
        <v>25</v>
      </c>
      <c r="H70" s="117">
        <v>23</v>
      </c>
      <c r="I70" s="117">
        <v>28</v>
      </c>
      <c r="J70" s="117">
        <v>22</v>
      </c>
      <c r="K70" s="117">
        <v>105</v>
      </c>
      <c r="L70" s="117">
        <v>103</v>
      </c>
      <c r="M70" s="45">
        <f t="shared" si="11"/>
        <v>870</v>
      </c>
      <c r="O70" s="117">
        <v>56</v>
      </c>
      <c r="P70" s="117">
        <v>61</v>
      </c>
      <c r="Q70" s="117">
        <v>60</v>
      </c>
      <c r="R70" s="117">
        <v>74</v>
      </c>
      <c r="S70" s="117">
        <v>79</v>
      </c>
      <c r="T70" s="117">
        <v>78</v>
      </c>
      <c r="U70" s="117">
        <v>101</v>
      </c>
      <c r="V70" s="117">
        <v>106</v>
      </c>
      <c r="W70" s="117">
        <v>105</v>
      </c>
      <c r="X70" s="117">
        <v>47</v>
      </c>
      <c r="Y70" s="117">
        <v>52</v>
      </c>
      <c r="Z70" s="117">
        <v>51</v>
      </c>
      <c r="AA70">
        <f t="shared" si="12"/>
        <v>870</v>
      </c>
    </row>
    <row r="71" spans="1:27" x14ac:dyDescent="0.45">
      <c r="A71" s="117">
        <v>65</v>
      </c>
      <c r="B71" s="117">
        <v>79</v>
      </c>
      <c r="C71" s="117">
        <v>4</v>
      </c>
      <c r="D71" s="117">
        <v>14</v>
      </c>
      <c r="E71" s="117">
        <v>1</v>
      </c>
      <c r="F71" s="117">
        <v>15</v>
      </c>
      <c r="G71" s="117">
        <v>132</v>
      </c>
      <c r="H71" s="117">
        <v>142</v>
      </c>
      <c r="I71" s="117">
        <v>129</v>
      </c>
      <c r="J71" s="117">
        <v>143</v>
      </c>
      <c r="K71" s="117">
        <v>68</v>
      </c>
      <c r="L71" s="117">
        <v>78</v>
      </c>
      <c r="M71" s="45">
        <f t="shared" si="11"/>
        <v>870</v>
      </c>
      <c r="O71" s="117">
        <v>63</v>
      </c>
      <c r="P71" s="117">
        <v>59</v>
      </c>
      <c r="Q71" s="117">
        <v>55</v>
      </c>
      <c r="R71" s="117">
        <v>81</v>
      </c>
      <c r="S71" s="117">
        <v>77</v>
      </c>
      <c r="T71" s="117">
        <v>73</v>
      </c>
      <c r="U71" s="117">
        <v>108</v>
      </c>
      <c r="V71" s="117">
        <v>104</v>
      </c>
      <c r="W71" s="117">
        <v>100</v>
      </c>
      <c r="X71" s="117">
        <v>54</v>
      </c>
      <c r="Y71" s="117">
        <v>50</v>
      </c>
      <c r="Z71" s="117">
        <v>46</v>
      </c>
      <c r="AA71">
        <f t="shared" si="12"/>
        <v>870</v>
      </c>
    </row>
    <row r="72" spans="1:27" x14ac:dyDescent="0.45">
      <c r="A72" s="117">
        <v>72</v>
      </c>
      <c r="B72" s="117">
        <v>74</v>
      </c>
      <c r="C72" s="117">
        <v>5</v>
      </c>
      <c r="D72" s="117">
        <v>11</v>
      </c>
      <c r="E72" s="117">
        <v>8</v>
      </c>
      <c r="F72" s="117">
        <v>10</v>
      </c>
      <c r="G72" s="117">
        <v>133</v>
      </c>
      <c r="H72" s="117">
        <v>139</v>
      </c>
      <c r="I72" s="117">
        <v>136</v>
      </c>
      <c r="J72" s="117">
        <v>138</v>
      </c>
      <c r="K72" s="117">
        <v>69</v>
      </c>
      <c r="L72" s="117">
        <v>75</v>
      </c>
      <c r="M72" s="45">
        <f t="shared" si="11"/>
        <v>870</v>
      </c>
      <c r="O72" s="117">
        <v>58</v>
      </c>
      <c r="P72" s="117">
        <v>57</v>
      </c>
      <c r="Q72" s="117">
        <v>62</v>
      </c>
      <c r="R72" s="117">
        <v>76</v>
      </c>
      <c r="S72" s="117">
        <v>75</v>
      </c>
      <c r="T72" s="117">
        <v>80</v>
      </c>
      <c r="U72" s="117">
        <v>103</v>
      </c>
      <c r="V72" s="117">
        <v>102</v>
      </c>
      <c r="W72" s="117">
        <v>107</v>
      </c>
      <c r="X72" s="117">
        <v>49</v>
      </c>
      <c r="Y72" s="117">
        <v>48</v>
      </c>
      <c r="Z72" s="117">
        <v>53</v>
      </c>
      <c r="AA72">
        <f t="shared" si="12"/>
        <v>870</v>
      </c>
    </row>
    <row r="73" spans="1:27" x14ac:dyDescent="0.45">
      <c r="A73">
        <f>SUM(A61:A72)</f>
        <v>870</v>
      </c>
      <c r="B73">
        <f t="shared" ref="B73:L73" si="13">SUM(B61:B72)</f>
        <v>870</v>
      </c>
      <c r="C73">
        <f t="shared" si="13"/>
        <v>870</v>
      </c>
      <c r="D73">
        <f t="shared" si="13"/>
        <v>870</v>
      </c>
      <c r="E73">
        <f t="shared" si="13"/>
        <v>870</v>
      </c>
      <c r="F73">
        <f t="shared" si="13"/>
        <v>870</v>
      </c>
      <c r="G73">
        <f t="shared" si="13"/>
        <v>870</v>
      </c>
      <c r="H73">
        <f t="shared" si="13"/>
        <v>870</v>
      </c>
      <c r="I73">
        <f t="shared" si="13"/>
        <v>870</v>
      </c>
      <c r="J73">
        <f t="shared" si="13"/>
        <v>870</v>
      </c>
      <c r="K73">
        <f t="shared" si="13"/>
        <v>870</v>
      </c>
      <c r="L73">
        <f t="shared" si="13"/>
        <v>870</v>
      </c>
      <c r="M73" s="45">
        <f>SUM(A61,B62,C63,D64,E65,F66,G67,H68,I69,J70,K71,L72)</f>
        <v>870</v>
      </c>
      <c r="O73">
        <f>SUM(O61:O72)</f>
        <v>870</v>
      </c>
      <c r="P73">
        <f t="shared" ref="P73:Z73" si="14">SUM(P61:P72)</f>
        <v>870</v>
      </c>
      <c r="Q73">
        <f t="shared" si="14"/>
        <v>870</v>
      </c>
      <c r="R73">
        <f t="shared" si="14"/>
        <v>870</v>
      </c>
      <c r="S73">
        <f t="shared" si="14"/>
        <v>870</v>
      </c>
      <c r="T73">
        <f t="shared" si="14"/>
        <v>870</v>
      </c>
      <c r="U73">
        <f t="shared" si="14"/>
        <v>870</v>
      </c>
      <c r="V73">
        <f t="shared" si="14"/>
        <v>870</v>
      </c>
      <c r="W73">
        <f t="shared" si="14"/>
        <v>870</v>
      </c>
      <c r="X73">
        <f t="shared" si="14"/>
        <v>870</v>
      </c>
      <c r="Y73">
        <f t="shared" si="14"/>
        <v>870</v>
      </c>
      <c r="Z73">
        <f t="shared" si="14"/>
        <v>870</v>
      </c>
      <c r="AA73">
        <f>SUM(O61,P62,Q63,R64,S65,T66,U67,V68,W69,X70,Y71,Z72)</f>
        <v>870</v>
      </c>
    </row>
    <row r="75" spans="1:27" x14ac:dyDescent="0.45">
      <c r="M75">
        <f>SUM(L76,K77,J78,I79,H80,G81,F82,E83,C85,D84,,B86,A87)</f>
        <v>870</v>
      </c>
      <c r="AA75">
        <f>SUM(Z76,Y77,X78,W79,V80,U81,T82,S83,R84,Q85,P86,O87)</f>
        <v>870</v>
      </c>
    </row>
    <row r="76" spans="1:27" x14ac:dyDescent="0.45">
      <c r="A76" s="117">
        <v>22</v>
      </c>
      <c r="B76" s="117">
        <v>105</v>
      </c>
      <c r="C76" s="117">
        <v>103</v>
      </c>
      <c r="D76" s="117">
        <v>87</v>
      </c>
      <c r="E76" s="117">
        <v>92</v>
      </c>
      <c r="F76" s="117">
        <v>86</v>
      </c>
      <c r="G76" s="117">
        <v>25</v>
      </c>
      <c r="H76" s="117">
        <v>23</v>
      </c>
      <c r="I76" s="117">
        <v>28</v>
      </c>
      <c r="J76" s="117">
        <v>108</v>
      </c>
      <c r="K76" s="117">
        <v>102</v>
      </c>
      <c r="L76" s="117">
        <v>89</v>
      </c>
      <c r="M76" s="45">
        <f>SUM(A76:L76)</f>
        <v>870</v>
      </c>
      <c r="O76" s="117">
        <v>69</v>
      </c>
      <c r="P76" s="117">
        <v>83</v>
      </c>
      <c r="Q76" s="117">
        <v>88</v>
      </c>
      <c r="R76" s="117">
        <v>87</v>
      </c>
      <c r="S76" s="117">
        <v>43</v>
      </c>
      <c r="T76" s="117">
        <v>42</v>
      </c>
      <c r="U76" s="117">
        <v>65</v>
      </c>
      <c r="V76" s="117">
        <v>70</v>
      </c>
      <c r="W76" s="117">
        <v>92</v>
      </c>
      <c r="X76" s="117">
        <v>97</v>
      </c>
      <c r="Y76" s="117">
        <v>96</v>
      </c>
      <c r="Z76" s="117">
        <v>38</v>
      </c>
      <c r="AA76">
        <f>SUM(O76:Z76)</f>
        <v>870</v>
      </c>
    </row>
    <row r="77" spans="1:27" x14ac:dyDescent="0.45">
      <c r="A77" s="117">
        <v>143</v>
      </c>
      <c r="B77" s="117">
        <v>68</v>
      </c>
      <c r="C77" s="117">
        <v>78</v>
      </c>
      <c r="D77" s="117">
        <v>14</v>
      </c>
      <c r="E77" s="117">
        <v>1</v>
      </c>
      <c r="F77" s="117">
        <v>15</v>
      </c>
      <c r="G77" s="117">
        <v>132</v>
      </c>
      <c r="H77" s="117">
        <v>142</v>
      </c>
      <c r="I77" s="117">
        <v>129</v>
      </c>
      <c r="J77" s="117">
        <v>65</v>
      </c>
      <c r="K77" s="117">
        <v>79</v>
      </c>
      <c r="L77" s="117">
        <v>4</v>
      </c>
      <c r="M77" s="45">
        <f t="shared" ref="M77:M87" si="15">SUM(A77:L77)</f>
        <v>870</v>
      </c>
      <c r="O77" s="117">
        <v>64</v>
      </c>
      <c r="P77" s="117">
        <v>90</v>
      </c>
      <c r="Q77" s="117">
        <v>86</v>
      </c>
      <c r="R77" s="117">
        <v>82</v>
      </c>
      <c r="S77" s="117">
        <v>41</v>
      </c>
      <c r="T77" s="117">
        <v>37</v>
      </c>
      <c r="U77" s="117">
        <v>72</v>
      </c>
      <c r="V77" s="117">
        <v>68</v>
      </c>
      <c r="W77" s="117">
        <v>99</v>
      </c>
      <c r="X77" s="117">
        <v>95</v>
      </c>
      <c r="Y77" s="117">
        <v>91</v>
      </c>
      <c r="Z77" s="117">
        <v>45</v>
      </c>
      <c r="AA77">
        <f t="shared" ref="AA77:AA87" si="16">SUM(O77:Z77)</f>
        <v>870</v>
      </c>
    </row>
    <row r="78" spans="1:27" x14ac:dyDescent="0.45">
      <c r="A78" s="117">
        <v>138</v>
      </c>
      <c r="B78" s="117">
        <v>69</v>
      </c>
      <c r="C78" s="117">
        <v>75</v>
      </c>
      <c r="D78" s="117">
        <v>11</v>
      </c>
      <c r="E78" s="117">
        <v>8</v>
      </c>
      <c r="F78" s="117">
        <v>10</v>
      </c>
      <c r="G78" s="117">
        <v>133</v>
      </c>
      <c r="H78" s="117">
        <v>139</v>
      </c>
      <c r="I78" s="117">
        <v>136</v>
      </c>
      <c r="J78" s="117">
        <v>72</v>
      </c>
      <c r="K78" s="117">
        <v>74</v>
      </c>
      <c r="L78" s="117">
        <v>5</v>
      </c>
      <c r="M78" s="45">
        <f t="shared" si="15"/>
        <v>870</v>
      </c>
      <c r="O78" s="117">
        <v>71</v>
      </c>
      <c r="P78" s="117">
        <v>85</v>
      </c>
      <c r="Q78" s="117">
        <v>84</v>
      </c>
      <c r="R78" s="117">
        <v>89</v>
      </c>
      <c r="S78" s="117">
        <v>39</v>
      </c>
      <c r="T78" s="117">
        <v>44</v>
      </c>
      <c r="U78" s="117">
        <v>67</v>
      </c>
      <c r="V78" s="117">
        <v>66</v>
      </c>
      <c r="W78" s="117">
        <v>94</v>
      </c>
      <c r="X78" s="117">
        <v>93</v>
      </c>
      <c r="Y78" s="117">
        <v>98</v>
      </c>
      <c r="Z78" s="117">
        <v>40</v>
      </c>
      <c r="AA78">
        <f t="shared" si="16"/>
        <v>870</v>
      </c>
    </row>
    <row r="79" spans="1:27" x14ac:dyDescent="0.45">
      <c r="A79" s="117">
        <v>58</v>
      </c>
      <c r="B79" s="117">
        <v>37</v>
      </c>
      <c r="C79" s="117">
        <v>43</v>
      </c>
      <c r="D79" s="117">
        <v>123</v>
      </c>
      <c r="E79" s="117">
        <v>120</v>
      </c>
      <c r="F79" s="117">
        <v>122</v>
      </c>
      <c r="G79" s="117">
        <v>53</v>
      </c>
      <c r="H79" s="117">
        <v>59</v>
      </c>
      <c r="I79" s="117">
        <v>56</v>
      </c>
      <c r="J79" s="117">
        <v>40</v>
      </c>
      <c r="K79" s="117">
        <v>42</v>
      </c>
      <c r="L79" s="117">
        <v>117</v>
      </c>
      <c r="M79" s="45">
        <f t="shared" si="15"/>
        <v>870</v>
      </c>
      <c r="O79" s="117">
        <v>114</v>
      </c>
      <c r="P79" s="117">
        <v>20</v>
      </c>
      <c r="Q79" s="117">
        <v>25</v>
      </c>
      <c r="R79" s="117">
        <v>24</v>
      </c>
      <c r="S79" s="117">
        <v>142</v>
      </c>
      <c r="T79" s="117">
        <v>141</v>
      </c>
      <c r="U79" s="117">
        <v>110</v>
      </c>
      <c r="V79" s="117">
        <v>115</v>
      </c>
      <c r="W79" s="117">
        <v>11</v>
      </c>
      <c r="X79" s="117">
        <v>16</v>
      </c>
      <c r="Y79" s="117">
        <v>15</v>
      </c>
      <c r="Z79" s="117">
        <v>137</v>
      </c>
      <c r="AA79">
        <f t="shared" si="16"/>
        <v>870</v>
      </c>
    </row>
    <row r="80" spans="1:27" x14ac:dyDescent="0.45">
      <c r="A80" s="117">
        <v>51</v>
      </c>
      <c r="B80" s="117">
        <v>48</v>
      </c>
      <c r="C80" s="117">
        <v>34</v>
      </c>
      <c r="D80" s="117">
        <v>114</v>
      </c>
      <c r="E80" s="117">
        <v>125</v>
      </c>
      <c r="F80" s="117">
        <v>115</v>
      </c>
      <c r="G80" s="117">
        <v>64</v>
      </c>
      <c r="H80" s="117">
        <v>50</v>
      </c>
      <c r="I80" s="117">
        <v>61</v>
      </c>
      <c r="J80" s="117">
        <v>45</v>
      </c>
      <c r="K80" s="117">
        <v>35</v>
      </c>
      <c r="L80" s="117">
        <v>128</v>
      </c>
      <c r="M80" s="45">
        <f t="shared" si="15"/>
        <v>870</v>
      </c>
      <c r="O80" s="117">
        <v>109</v>
      </c>
      <c r="P80" s="117">
        <v>27</v>
      </c>
      <c r="Q80" s="117">
        <v>23</v>
      </c>
      <c r="R80" s="117">
        <v>19</v>
      </c>
      <c r="S80" s="117">
        <v>140</v>
      </c>
      <c r="T80" s="117">
        <v>136</v>
      </c>
      <c r="U80" s="117">
        <v>117</v>
      </c>
      <c r="V80" s="117">
        <v>113</v>
      </c>
      <c r="W80" s="117">
        <v>18</v>
      </c>
      <c r="X80" s="117">
        <v>14</v>
      </c>
      <c r="Y80" s="117">
        <v>10</v>
      </c>
      <c r="Z80" s="117">
        <v>144</v>
      </c>
      <c r="AA80">
        <f t="shared" si="16"/>
        <v>870</v>
      </c>
    </row>
    <row r="81" spans="1:27" x14ac:dyDescent="0.45">
      <c r="A81" s="117">
        <v>54</v>
      </c>
      <c r="B81" s="117">
        <v>41</v>
      </c>
      <c r="C81" s="117">
        <v>39</v>
      </c>
      <c r="D81" s="117">
        <v>119</v>
      </c>
      <c r="E81" s="117">
        <v>124</v>
      </c>
      <c r="F81" s="117">
        <v>118</v>
      </c>
      <c r="G81" s="117">
        <v>57</v>
      </c>
      <c r="H81" s="117">
        <v>55</v>
      </c>
      <c r="I81" s="117">
        <v>60</v>
      </c>
      <c r="J81" s="117">
        <v>44</v>
      </c>
      <c r="K81" s="117">
        <v>38</v>
      </c>
      <c r="L81" s="117">
        <v>121</v>
      </c>
      <c r="M81" s="45">
        <f t="shared" si="15"/>
        <v>870</v>
      </c>
      <c r="O81" s="117">
        <v>116</v>
      </c>
      <c r="P81" s="117">
        <v>22</v>
      </c>
      <c r="Q81" s="117">
        <v>21</v>
      </c>
      <c r="R81" s="117">
        <v>26</v>
      </c>
      <c r="S81" s="117">
        <v>138</v>
      </c>
      <c r="T81" s="117">
        <v>143</v>
      </c>
      <c r="U81" s="117">
        <v>112</v>
      </c>
      <c r="V81" s="117">
        <v>111</v>
      </c>
      <c r="W81" s="117">
        <v>13</v>
      </c>
      <c r="X81" s="117">
        <v>12</v>
      </c>
      <c r="Y81" s="117">
        <v>17</v>
      </c>
      <c r="Z81" s="117">
        <v>139</v>
      </c>
      <c r="AA81">
        <f t="shared" si="16"/>
        <v>870</v>
      </c>
    </row>
    <row r="82" spans="1:27" x14ac:dyDescent="0.45">
      <c r="A82" s="117">
        <v>31</v>
      </c>
      <c r="B82" s="117">
        <v>100</v>
      </c>
      <c r="C82" s="117">
        <v>110</v>
      </c>
      <c r="D82" s="117">
        <v>94</v>
      </c>
      <c r="E82" s="117">
        <v>81</v>
      </c>
      <c r="F82" s="117">
        <v>95</v>
      </c>
      <c r="G82" s="117">
        <v>20</v>
      </c>
      <c r="H82" s="117">
        <v>30</v>
      </c>
      <c r="I82" s="117">
        <v>17</v>
      </c>
      <c r="J82" s="117">
        <v>97</v>
      </c>
      <c r="K82" s="117">
        <v>111</v>
      </c>
      <c r="L82" s="117">
        <v>84</v>
      </c>
      <c r="M82" s="45">
        <f>SUM(A82:L82)</f>
        <v>870</v>
      </c>
      <c r="O82" s="117">
        <v>6</v>
      </c>
      <c r="P82" s="117">
        <v>128</v>
      </c>
      <c r="Q82" s="117">
        <v>133</v>
      </c>
      <c r="R82" s="117">
        <v>132</v>
      </c>
      <c r="S82" s="117">
        <v>34</v>
      </c>
      <c r="T82" s="117">
        <v>33</v>
      </c>
      <c r="U82" s="117">
        <v>2</v>
      </c>
      <c r="V82" s="117">
        <v>7</v>
      </c>
      <c r="W82" s="117">
        <v>119</v>
      </c>
      <c r="X82" s="117">
        <v>124</v>
      </c>
      <c r="Y82" s="117">
        <v>123</v>
      </c>
      <c r="Z82" s="117">
        <v>29</v>
      </c>
      <c r="AA82">
        <f t="shared" si="16"/>
        <v>870</v>
      </c>
    </row>
    <row r="83" spans="1:27" x14ac:dyDescent="0.45">
      <c r="A83" s="117">
        <v>26</v>
      </c>
      <c r="B83" s="117">
        <v>101</v>
      </c>
      <c r="C83" s="117">
        <v>107</v>
      </c>
      <c r="D83" s="117">
        <v>91</v>
      </c>
      <c r="E83" s="117">
        <v>88</v>
      </c>
      <c r="F83" s="117">
        <v>90</v>
      </c>
      <c r="G83" s="117">
        <v>21</v>
      </c>
      <c r="H83" s="117">
        <v>27</v>
      </c>
      <c r="I83" s="117">
        <v>24</v>
      </c>
      <c r="J83" s="117">
        <v>104</v>
      </c>
      <c r="K83" s="117">
        <v>106</v>
      </c>
      <c r="L83" s="117">
        <v>85</v>
      </c>
      <c r="M83" s="45">
        <f t="shared" si="15"/>
        <v>870</v>
      </c>
      <c r="O83" s="117">
        <v>1</v>
      </c>
      <c r="P83" s="117">
        <v>135</v>
      </c>
      <c r="Q83" s="117">
        <v>131</v>
      </c>
      <c r="R83" s="117">
        <v>127</v>
      </c>
      <c r="S83" s="117">
        <v>32</v>
      </c>
      <c r="T83" s="117">
        <v>28</v>
      </c>
      <c r="U83" s="117">
        <v>9</v>
      </c>
      <c r="V83" s="117">
        <v>5</v>
      </c>
      <c r="W83" s="117">
        <v>126</v>
      </c>
      <c r="X83" s="117">
        <v>122</v>
      </c>
      <c r="Y83" s="117">
        <v>118</v>
      </c>
      <c r="Z83" s="117">
        <v>36</v>
      </c>
      <c r="AA83">
        <f t="shared" si="16"/>
        <v>870</v>
      </c>
    </row>
    <row r="84" spans="1:27" x14ac:dyDescent="0.45">
      <c r="A84" s="117">
        <v>19</v>
      </c>
      <c r="B84" s="117">
        <v>112</v>
      </c>
      <c r="C84" s="117">
        <v>98</v>
      </c>
      <c r="D84" s="117">
        <v>82</v>
      </c>
      <c r="E84" s="117">
        <v>93</v>
      </c>
      <c r="F84" s="117">
        <v>83</v>
      </c>
      <c r="G84" s="117">
        <v>32</v>
      </c>
      <c r="H84" s="117">
        <v>18</v>
      </c>
      <c r="I84" s="117">
        <v>29</v>
      </c>
      <c r="J84" s="117">
        <v>109</v>
      </c>
      <c r="K84" s="117">
        <v>99</v>
      </c>
      <c r="L84" s="117">
        <v>96</v>
      </c>
      <c r="M84" s="45">
        <f t="shared" si="15"/>
        <v>870</v>
      </c>
      <c r="O84" s="117">
        <v>8</v>
      </c>
      <c r="P84" s="117">
        <v>130</v>
      </c>
      <c r="Q84" s="117">
        <v>129</v>
      </c>
      <c r="R84" s="117">
        <v>134</v>
      </c>
      <c r="S84" s="117">
        <v>30</v>
      </c>
      <c r="T84" s="117">
        <v>35</v>
      </c>
      <c r="U84" s="117">
        <v>4</v>
      </c>
      <c r="V84" s="117">
        <v>3</v>
      </c>
      <c r="W84" s="117">
        <v>121</v>
      </c>
      <c r="X84" s="117">
        <v>120</v>
      </c>
      <c r="Y84" s="117">
        <v>125</v>
      </c>
      <c r="Z84" s="117">
        <v>31</v>
      </c>
      <c r="AA84">
        <f t="shared" si="16"/>
        <v>870</v>
      </c>
    </row>
    <row r="85" spans="1:27" x14ac:dyDescent="0.45">
      <c r="A85" s="117">
        <v>131</v>
      </c>
      <c r="B85" s="117">
        <v>80</v>
      </c>
      <c r="C85" s="117">
        <v>66</v>
      </c>
      <c r="D85" s="117">
        <v>2</v>
      </c>
      <c r="E85" s="117">
        <v>13</v>
      </c>
      <c r="F85" s="117">
        <v>3</v>
      </c>
      <c r="G85" s="117">
        <v>144</v>
      </c>
      <c r="H85" s="117">
        <v>130</v>
      </c>
      <c r="I85" s="117">
        <v>141</v>
      </c>
      <c r="J85" s="117">
        <v>77</v>
      </c>
      <c r="K85" s="117">
        <v>67</v>
      </c>
      <c r="L85" s="117">
        <v>16</v>
      </c>
      <c r="M85" s="45">
        <f t="shared" si="15"/>
        <v>870</v>
      </c>
      <c r="O85" s="117">
        <v>105</v>
      </c>
      <c r="P85" s="117">
        <v>47</v>
      </c>
      <c r="Q85" s="117">
        <v>52</v>
      </c>
      <c r="R85" s="117">
        <v>51</v>
      </c>
      <c r="S85" s="117">
        <v>79</v>
      </c>
      <c r="T85" s="117">
        <v>78</v>
      </c>
      <c r="U85" s="117">
        <v>101</v>
      </c>
      <c r="V85" s="117">
        <v>106</v>
      </c>
      <c r="W85" s="117">
        <v>56</v>
      </c>
      <c r="X85" s="117">
        <v>61</v>
      </c>
      <c r="Y85" s="117">
        <v>60</v>
      </c>
      <c r="Z85" s="117">
        <v>74</v>
      </c>
      <c r="AA85">
        <f t="shared" si="16"/>
        <v>870</v>
      </c>
    </row>
    <row r="86" spans="1:27" x14ac:dyDescent="0.45">
      <c r="A86" s="117">
        <v>134</v>
      </c>
      <c r="B86" s="117">
        <v>73</v>
      </c>
      <c r="C86" s="117">
        <v>71</v>
      </c>
      <c r="D86" s="117">
        <v>7</v>
      </c>
      <c r="E86" s="117">
        <v>12</v>
      </c>
      <c r="F86" s="117">
        <v>6</v>
      </c>
      <c r="G86" s="117">
        <v>137</v>
      </c>
      <c r="H86" s="117">
        <v>135</v>
      </c>
      <c r="I86" s="117">
        <v>140</v>
      </c>
      <c r="J86" s="117">
        <v>76</v>
      </c>
      <c r="K86" s="117">
        <v>70</v>
      </c>
      <c r="L86" s="117">
        <v>9</v>
      </c>
      <c r="M86" s="45">
        <f t="shared" si="15"/>
        <v>870</v>
      </c>
      <c r="O86" s="117">
        <v>100</v>
      </c>
      <c r="P86" s="117">
        <v>54</v>
      </c>
      <c r="Q86" s="117">
        <v>50</v>
      </c>
      <c r="R86" s="117">
        <v>46</v>
      </c>
      <c r="S86" s="117">
        <v>77</v>
      </c>
      <c r="T86" s="117">
        <v>73</v>
      </c>
      <c r="U86" s="117">
        <v>108</v>
      </c>
      <c r="V86" s="117">
        <v>104</v>
      </c>
      <c r="W86" s="117">
        <v>63</v>
      </c>
      <c r="X86" s="117">
        <v>59</v>
      </c>
      <c r="Y86" s="117">
        <v>55</v>
      </c>
      <c r="Z86" s="117">
        <v>81</v>
      </c>
      <c r="AA86">
        <f t="shared" si="16"/>
        <v>870</v>
      </c>
    </row>
    <row r="87" spans="1:27" x14ac:dyDescent="0.45">
      <c r="A87" s="117">
        <v>63</v>
      </c>
      <c r="B87" s="117">
        <v>36</v>
      </c>
      <c r="C87" s="117">
        <v>46</v>
      </c>
      <c r="D87" s="117">
        <v>126</v>
      </c>
      <c r="E87" s="117">
        <v>113</v>
      </c>
      <c r="F87" s="117">
        <v>127</v>
      </c>
      <c r="G87" s="117">
        <v>52</v>
      </c>
      <c r="H87" s="117">
        <v>62</v>
      </c>
      <c r="I87" s="117">
        <v>49</v>
      </c>
      <c r="J87" s="117">
        <v>33</v>
      </c>
      <c r="K87" s="117">
        <v>47</v>
      </c>
      <c r="L87" s="117">
        <v>116</v>
      </c>
      <c r="M87" s="45">
        <f t="shared" si="15"/>
        <v>870</v>
      </c>
      <c r="O87" s="117">
        <v>107</v>
      </c>
      <c r="P87" s="117">
        <v>49</v>
      </c>
      <c r="Q87" s="117">
        <v>48</v>
      </c>
      <c r="R87" s="117">
        <v>53</v>
      </c>
      <c r="S87" s="117">
        <v>75</v>
      </c>
      <c r="T87" s="117">
        <v>80</v>
      </c>
      <c r="U87" s="117">
        <v>103</v>
      </c>
      <c r="V87" s="117">
        <v>102</v>
      </c>
      <c r="W87" s="117">
        <v>58</v>
      </c>
      <c r="X87" s="117">
        <v>57</v>
      </c>
      <c r="Y87" s="117">
        <v>62</v>
      </c>
      <c r="Z87" s="117">
        <v>76</v>
      </c>
      <c r="AA87">
        <f t="shared" si="16"/>
        <v>870</v>
      </c>
    </row>
    <row r="88" spans="1:27" x14ac:dyDescent="0.45">
      <c r="A88">
        <f>SUM(A76:A87)</f>
        <v>870</v>
      </c>
      <c r="B88">
        <f t="shared" ref="B88:L88" si="17">SUM(B76:B87)</f>
        <v>870</v>
      </c>
      <c r="C88">
        <f t="shared" si="17"/>
        <v>870</v>
      </c>
      <c r="D88">
        <f t="shared" si="17"/>
        <v>870</v>
      </c>
      <c r="E88">
        <f t="shared" si="17"/>
        <v>870</v>
      </c>
      <c r="F88">
        <f t="shared" si="17"/>
        <v>870</v>
      </c>
      <c r="G88">
        <f t="shared" si="17"/>
        <v>870</v>
      </c>
      <c r="H88">
        <f t="shared" si="17"/>
        <v>870</v>
      </c>
      <c r="I88">
        <f t="shared" si="17"/>
        <v>870</v>
      </c>
      <c r="J88">
        <f t="shared" si="17"/>
        <v>870</v>
      </c>
      <c r="K88">
        <f t="shared" si="17"/>
        <v>870</v>
      </c>
      <c r="L88">
        <f t="shared" si="17"/>
        <v>870</v>
      </c>
      <c r="M88" s="45">
        <f>SUM(A76,B77,C78,D79,E80,F81,G82,H83,I84,J85,K86,L87)</f>
        <v>870</v>
      </c>
      <c r="O88">
        <f t="shared" ref="O88:V88" si="18">SUM(O76:O87)</f>
        <v>870</v>
      </c>
      <c r="P88">
        <f t="shared" si="18"/>
        <v>870</v>
      </c>
      <c r="Q88">
        <f t="shared" si="18"/>
        <v>870</v>
      </c>
      <c r="R88">
        <f t="shared" si="18"/>
        <v>870</v>
      </c>
      <c r="S88">
        <f t="shared" si="18"/>
        <v>870</v>
      </c>
      <c r="T88">
        <f t="shared" si="18"/>
        <v>870</v>
      </c>
      <c r="U88">
        <f t="shared" si="18"/>
        <v>870</v>
      </c>
      <c r="V88">
        <f t="shared" si="18"/>
        <v>870</v>
      </c>
      <c r="W88">
        <f>SUM(O76:O87)</f>
        <v>870</v>
      </c>
      <c r="X88">
        <f>SUM(P76:P87)</f>
        <v>870</v>
      </c>
      <c r="Y88">
        <f>SUM(Q76:Q87)</f>
        <v>870</v>
      </c>
      <c r="Z88">
        <f>SUM(R76:R87)</f>
        <v>870</v>
      </c>
      <c r="AA88">
        <f>SUM(O76,P77,Q78,R79,S80,T81,U82,V83,W84,X85,Y86,Z87)</f>
        <v>870</v>
      </c>
    </row>
    <row r="91" spans="1:27" x14ac:dyDescent="0.45">
      <c r="M91">
        <f>SUM(L92,K93,J94,I95,H96,G97,F98,E99,C101,D100,,B102,A103)</f>
        <v>870</v>
      </c>
    </row>
    <row r="92" spans="1:27" x14ac:dyDescent="0.45">
      <c r="A92" s="117">
        <v>97</v>
      </c>
      <c r="B92" s="117">
        <v>111</v>
      </c>
      <c r="C92" s="117">
        <v>84</v>
      </c>
      <c r="D92" s="117">
        <v>20</v>
      </c>
      <c r="E92" s="117">
        <v>30</v>
      </c>
      <c r="F92" s="117">
        <v>17</v>
      </c>
      <c r="G92" s="117">
        <v>94</v>
      </c>
      <c r="H92" s="117">
        <v>81</v>
      </c>
      <c r="I92" s="117">
        <v>95</v>
      </c>
      <c r="J92" s="117">
        <v>31</v>
      </c>
      <c r="K92" s="117">
        <v>100</v>
      </c>
      <c r="L92" s="117">
        <v>110</v>
      </c>
      <c r="M92" s="45">
        <f>SUM(A92:L92)</f>
        <v>870</v>
      </c>
    </row>
    <row r="93" spans="1:27" x14ac:dyDescent="0.45">
      <c r="A93" s="117">
        <v>104</v>
      </c>
      <c r="B93" s="117">
        <v>106</v>
      </c>
      <c r="C93" s="117">
        <v>85</v>
      </c>
      <c r="D93" s="117">
        <v>21</v>
      </c>
      <c r="E93" s="117">
        <v>27</v>
      </c>
      <c r="F93" s="117">
        <v>24</v>
      </c>
      <c r="G93" s="117">
        <v>91</v>
      </c>
      <c r="H93" s="117">
        <v>88</v>
      </c>
      <c r="I93" s="117">
        <v>90</v>
      </c>
      <c r="J93" s="117">
        <v>26</v>
      </c>
      <c r="K93" s="117">
        <v>101</v>
      </c>
      <c r="L93" s="117">
        <v>107</v>
      </c>
      <c r="M93" s="45">
        <f t="shared" ref="M93:M97" si="19">SUM(A93:L93)</f>
        <v>870</v>
      </c>
    </row>
    <row r="94" spans="1:27" x14ac:dyDescent="0.45">
      <c r="A94" s="117">
        <v>109</v>
      </c>
      <c r="B94" s="117">
        <v>99</v>
      </c>
      <c r="C94" s="117">
        <v>96</v>
      </c>
      <c r="D94" s="117">
        <v>32</v>
      </c>
      <c r="E94" s="117">
        <v>18</v>
      </c>
      <c r="F94" s="117">
        <v>29</v>
      </c>
      <c r="G94" s="117">
        <v>82</v>
      </c>
      <c r="H94" s="117">
        <v>93</v>
      </c>
      <c r="I94" s="117">
        <v>83</v>
      </c>
      <c r="J94" s="117">
        <v>19</v>
      </c>
      <c r="K94" s="117">
        <v>112</v>
      </c>
      <c r="L94" s="117">
        <v>98</v>
      </c>
      <c r="M94" s="45">
        <f t="shared" si="19"/>
        <v>870</v>
      </c>
    </row>
    <row r="95" spans="1:27" x14ac:dyDescent="0.45">
      <c r="A95" s="117">
        <v>77</v>
      </c>
      <c r="B95" s="117">
        <v>67</v>
      </c>
      <c r="C95" s="117">
        <v>16</v>
      </c>
      <c r="D95" s="117">
        <v>144</v>
      </c>
      <c r="E95" s="117">
        <v>130</v>
      </c>
      <c r="F95" s="117">
        <v>141</v>
      </c>
      <c r="G95" s="117">
        <v>2</v>
      </c>
      <c r="H95" s="117">
        <v>13</v>
      </c>
      <c r="I95" s="117">
        <v>3</v>
      </c>
      <c r="J95" s="117">
        <v>131</v>
      </c>
      <c r="K95" s="117">
        <v>80</v>
      </c>
      <c r="L95" s="117">
        <v>66</v>
      </c>
      <c r="M95" s="45">
        <f t="shared" si="19"/>
        <v>870</v>
      </c>
    </row>
    <row r="96" spans="1:27" x14ac:dyDescent="0.45">
      <c r="A96" s="117">
        <v>76</v>
      </c>
      <c r="B96" s="117">
        <v>70</v>
      </c>
      <c r="C96" s="117">
        <v>9</v>
      </c>
      <c r="D96" s="117">
        <v>137</v>
      </c>
      <c r="E96" s="117">
        <v>135</v>
      </c>
      <c r="F96" s="117">
        <v>140</v>
      </c>
      <c r="G96" s="117">
        <v>7</v>
      </c>
      <c r="H96" s="117">
        <v>12</v>
      </c>
      <c r="I96" s="117">
        <v>6</v>
      </c>
      <c r="J96" s="117">
        <v>134</v>
      </c>
      <c r="K96" s="117">
        <v>73</v>
      </c>
      <c r="L96" s="117">
        <v>71</v>
      </c>
      <c r="M96" s="45">
        <f t="shared" si="19"/>
        <v>870</v>
      </c>
    </row>
    <row r="97" spans="1:13" x14ac:dyDescent="0.45">
      <c r="A97" s="117">
        <v>33</v>
      </c>
      <c r="B97" s="117">
        <v>47</v>
      </c>
      <c r="C97" s="117">
        <v>116</v>
      </c>
      <c r="D97" s="117">
        <v>52</v>
      </c>
      <c r="E97" s="117">
        <v>62</v>
      </c>
      <c r="F97" s="117">
        <v>49</v>
      </c>
      <c r="G97" s="117">
        <v>126</v>
      </c>
      <c r="H97" s="117">
        <v>113</v>
      </c>
      <c r="I97" s="117">
        <v>127</v>
      </c>
      <c r="J97" s="117">
        <v>63</v>
      </c>
      <c r="K97" s="117">
        <v>36</v>
      </c>
      <c r="L97" s="117">
        <v>46</v>
      </c>
      <c r="M97" s="45">
        <f t="shared" si="19"/>
        <v>870</v>
      </c>
    </row>
    <row r="98" spans="1:13" x14ac:dyDescent="0.45">
      <c r="A98" s="117">
        <v>108</v>
      </c>
      <c r="B98" s="117">
        <v>102</v>
      </c>
      <c r="C98" s="117">
        <v>89</v>
      </c>
      <c r="D98" s="117">
        <v>25</v>
      </c>
      <c r="E98" s="117">
        <v>23</v>
      </c>
      <c r="F98" s="117">
        <v>28</v>
      </c>
      <c r="G98" s="117">
        <v>87</v>
      </c>
      <c r="H98" s="117">
        <v>92</v>
      </c>
      <c r="I98" s="117">
        <v>86</v>
      </c>
      <c r="J98" s="117">
        <v>22</v>
      </c>
      <c r="K98" s="117">
        <v>105</v>
      </c>
      <c r="L98" s="117">
        <v>103</v>
      </c>
      <c r="M98" s="45">
        <f>SUM(A98:L98)</f>
        <v>870</v>
      </c>
    </row>
    <row r="99" spans="1:13" x14ac:dyDescent="0.45">
      <c r="A99" s="117">
        <v>65</v>
      </c>
      <c r="B99" s="117">
        <v>79</v>
      </c>
      <c r="C99" s="117">
        <v>4</v>
      </c>
      <c r="D99" s="117">
        <v>132</v>
      </c>
      <c r="E99" s="117">
        <v>142</v>
      </c>
      <c r="F99" s="117">
        <v>129</v>
      </c>
      <c r="G99" s="117">
        <v>14</v>
      </c>
      <c r="H99" s="117">
        <v>1</v>
      </c>
      <c r="I99" s="117">
        <v>15</v>
      </c>
      <c r="J99" s="117">
        <v>143</v>
      </c>
      <c r="K99" s="117">
        <v>68</v>
      </c>
      <c r="L99" s="117">
        <v>78</v>
      </c>
      <c r="M99" s="45">
        <f t="shared" ref="M99:M103" si="20">SUM(A99:L99)</f>
        <v>870</v>
      </c>
    </row>
    <row r="100" spans="1:13" x14ac:dyDescent="0.45">
      <c r="A100" s="117">
        <v>72</v>
      </c>
      <c r="B100" s="117">
        <v>74</v>
      </c>
      <c r="C100" s="117">
        <v>5</v>
      </c>
      <c r="D100" s="117">
        <v>133</v>
      </c>
      <c r="E100" s="117">
        <v>139</v>
      </c>
      <c r="F100" s="117">
        <v>136</v>
      </c>
      <c r="G100" s="117">
        <v>11</v>
      </c>
      <c r="H100" s="117">
        <v>8</v>
      </c>
      <c r="I100" s="117">
        <v>10</v>
      </c>
      <c r="J100" s="117">
        <v>138</v>
      </c>
      <c r="K100" s="117">
        <v>69</v>
      </c>
      <c r="L100" s="117">
        <v>75</v>
      </c>
      <c r="M100" s="45">
        <f t="shared" si="20"/>
        <v>870</v>
      </c>
    </row>
    <row r="101" spans="1:13" x14ac:dyDescent="0.45">
      <c r="A101" s="117">
        <v>40</v>
      </c>
      <c r="B101" s="117">
        <v>42</v>
      </c>
      <c r="C101" s="117">
        <v>117</v>
      </c>
      <c r="D101" s="117">
        <v>53</v>
      </c>
      <c r="E101" s="117">
        <v>59</v>
      </c>
      <c r="F101" s="117">
        <v>56</v>
      </c>
      <c r="G101" s="117">
        <v>123</v>
      </c>
      <c r="H101" s="117">
        <v>120</v>
      </c>
      <c r="I101" s="117">
        <v>122</v>
      </c>
      <c r="J101" s="117">
        <v>58</v>
      </c>
      <c r="K101" s="117">
        <v>37</v>
      </c>
      <c r="L101" s="117">
        <v>43</v>
      </c>
      <c r="M101" s="45">
        <f t="shared" si="20"/>
        <v>870</v>
      </c>
    </row>
    <row r="102" spans="1:13" x14ac:dyDescent="0.45">
      <c r="A102" s="117">
        <v>45</v>
      </c>
      <c r="B102" s="117">
        <v>35</v>
      </c>
      <c r="C102" s="117">
        <v>128</v>
      </c>
      <c r="D102" s="117">
        <v>64</v>
      </c>
      <c r="E102" s="117">
        <v>50</v>
      </c>
      <c r="F102" s="117">
        <v>61</v>
      </c>
      <c r="G102" s="117">
        <v>114</v>
      </c>
      <c r="H102" s="117">
        <v>125</v>
      </c>
      <c r="I102" s="117">
        <v>115</v>
      </c>
      <c r="J102" s="117">
        <v>51</v>
      </c>
      <c r="K102" s="117">
        <v>48</v>
      </c>
      <c r="L102" s="117">
        <v>34</v>
      </c>
      <c r="M102" s="45">
        <f t="shared" si="20"/>
        <v>870</v>
      </c>
    </row>
    <row r="103" spans="1:13" x14ac:dyDescent="0.45">
      <c r="A103" s="117">
        <v>44</v>
      </c>
      <c r="B103" s="117">
        <v>38</v>
      </c>
      <c r="C103" s="117">
        <v>121</v>
      </c>
      <c r="D103" s="117">
        <v>57</v>
      </c>
      <c r="E103" s="117">
        <v>55</v>
      </c>
      <c r="F103" s="117">
        <v>60</v>
      </c>
      <c r="G103" s="117">
        <v>119</v>
      </c>
      <c r="H103" s="117">
        <v>124</v>
      </c>
      <c r="I103" s="117">
        <v>118</v>
      </c>
      <c r="J103" s="117">
        <v>54</v>
      </c>
      <c r="K103" s="117">
        <v>41</v>
      </c>
      <c r="L103" s="117">
        <v>39</v>
      </c>
      <c r="M103" s="45">
        <f t="shared" si="20"/>
        <v>870</v>
      </c>
    </row>
    <row r="104" spans="1:13" x14ac:dyDescent="0.45">
      <c r="A104">
        <f>SUM(A92:A103)</f>
        <v>870</v>
      </c>
      <c r="B104">
        <f t="shared" ref="B104:L104" si="21">SUM(B92:B103)</f>
        <v>870</v>
      </c>
      <c r="C104">
        <f t="shared" si="21"/>
        <v>870</v>
      </c>
      <c r="D104">
        <f t="shared" si="21"/>
        <v>870</v>
      </c>
      <c r="E104">
        <f t="shared" si="21"/>
        <v>870</v>
      </c>
      <c r="F104">
        <f t="shared" si="21"/>
        <v>870</v>
      </c>
      <c r="G104">
        <f t="shared" si="21"/>
        <v>870</v>
      </c>
      <c r="H104">
        <f t="shared" si="21"/>
        <v>870</v>
      </c>
      <c r="I104">
        <f t="shared" si="21"/>
        <v>870</v>
      </c>
      <c r="J104">
        <f t="shared" si="21"/>
        <v>870</v>
      </c>
      <c r="K104">
        <f t="shared" si="21"/>
        <v>870</v>
      </c>
      <c r="L104">
        <f t="shared" si="21"/>
        <v>870</v>
      </c>
      <c r="M104" s="45">
        <f>SUM(A92,B93,C94,D95,E96,F97,G98,H99,I100,J101,K102,L103)</f>
        <v>870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日付関数</vt:lpstr>
      <vt:lpstr>日付関数-2 </vt:lpstr>
      <vt:lpstr>日付関数-3</vt:lpstr>
      <vt:lpstr>魔方陣例</vt:lpstr>
      <vt:lpstr>奇数魔法陣の作り方</vt:lpstr>
      <vt:lpstr>4掛4元</vt:lpstr>
      <vt:lpstr>6掛6元</vt:lpstr>
      <vt:lpstr>奇数の２倍の方陣</vt:lpstr>
      <vt:lpstr>12×12組み合わせモデル</vt:lpstr>
      <vt:lpstr>祭日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植松昌彦</dc:creator>
  <cp:lastModifiedBy>植松昌彦</cp:lastModifiedBy>
  <dcterms:created xsi:type="dcterms:W3CDTF">2022-06-03T00:32:14Z</dcterms:created>
  <dcterms:modified xsi:type="dcterms:W3CDTF">2022-07-05T19:32:41Z</dcterms:modified>
</cp:coreProperties>
</file>